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7060" windowHeight="9600" activeTab="1"/>
  </bookViews>
  <sheets>
    <sheet name="LFITabelle-379282" sheetId="1" r:id="rId1"/>
    <sheet name="Tabelle1" sheetId="2" r:id="rId2"/>
  </sheets>
  <calcPr calcId="145621"/>
</workbook>
</file>

<file path=xl/calcChain.xml><?xml version="1.0" encoding="utf-8"?>
<calcChain xmlns="http://schemas.openxmlformats.org/spreadsheetml/2006/main">
  <c r="F5" i="2" l="1"/>
  <c r="F6" i="2"/>
  <c r="F7" i="2"/>
  <c r="F8" i="2"/>
  <c r="F9" i="2"/>
  <c r="F10" i="2"/>
  <c r="F11" i="2"/>
  <c r="F12" i="2"/>
  <c r="F13" i="2"/>
  <c r="F14" i="2"/>
  <c r="F15" i="2"/>
  <c r="F16" i="2"/>
  <c r="F17" i="2"/>
  <c r="F18" i="2"/>
  <c r="F19" i="2"/>
  <c r="F20" i="2"/>
  <c r="F4" i="2"/>
  <c r="B20" i="2"/>
  <c r="E4" i="2" l="1"/>
  <c r="E5" i="2"/>
  <c r="E6" i="2"/>
  <c r="E7" i="2"/>
  <c r="E8" i="2"/>
  <c r="E9" i="2"/>
  <c r="E10" i="2"/>
  <c r="E11" i="2"/>
  <c r="E12" i="2"/>
  <c r="E13" i="2"/>
  <c r="E14" i="2"/>
  <c r="E15" i="2"/>
  <c r="E16" i="2"/>
  <c r="E17" i="2"/>
  <c r="E18" i="2"/>
  <c r="E19" i="2"/>
  <c r="E3" i="2"/>
  <c r="B22" i="2"/>
</calcChain>
</file>

<file path=xl/sharedStrings.xml><?xml version="1.0" encoding="utf-8"?>
<sst xmlns="http://schemas.openxmlformats.org/spreadsheetml/2006/main" count="250" uniqueCount="61">
  <si>
    <t>Luzern LU1</t>
  </si>
  <si>
    <t>Stammzahl</t>
  </si>
  <si>
    <t>Ursache Schaden 1</t>
  </si>
  <si>
    <t>Aussageeinheit: Aussageeinheit Luzern</t>
  </si>
  <si>
    <t>Einheit: 1000 Anz</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</si>
  <si>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</si>
  <si>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</si>
  <si>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</si>
  <si>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</si>
  <si>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</si>
  <si>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</si>
  <si>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</si>
  <si>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</si>
  <si>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</si>
  <si>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</si>
  <si>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</si>
  <si>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</si>
  <si>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</si>
  <si>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</si>
  <si>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</si>
  <si>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</si>
  <si>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</si>
  <si>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1000 Anz</t>
  </si>
  <si>
    <t>± %</t>
  </si>
  <si>
    <t>NPlot</t>
  </si>
  <si>
    <t>keine Angabe</t>
  </si>
  <si>
    <t>Feuer</t>
  </si>
  <si>
    <t>.</t>
  </si>
  <si>
    <t>Steinschlag</t>
  </si>
  <si>
    <t>Rutschung, Erosion</t>
  </si>
  <si>
    <t>Hochwild</t>
  </si>
  <si>
    <t>unbestimmbar</t>
  </si>
  <si>
    <t>Rücken</t>
  </si>
  <si>
    <t>Fällen</t>
  </si>
  <si>
    <t>Mensch andere</t>
  </si>
  <si>
    <t>Vieh, Nutztiere</t>
  </si>
  <si>
    <t>Insekten</t>
  </si>
  <si>
    <t>Pilze</t>
  </si>
  <si>
    <t>Wind, Schneelast, Raureif</t>
  </si>
  <si>
    <t>Frost, Sonne, Blitz, Trockenheit, Hagel</t>
  </si>
  <si>
    <t>Vögel</t>
  </si>
  <si>
    <t>Niederwild, Nagetiere</t>
  </si>
  <si>
    <t>Total</t>
  </si>
  <si>
    <t xml:space="preserve">© WSL, Schweizerisches Landesforstinventar, 10.03.2017 </t>
  </si>
  <si>
    <r>
      <t>Stammzahl</t>
    </r>
    <r>
      <rPr>
        <sz val="8"/>
        <color theme="1"/>
        <rFont val="Verdana"/>
        <family val="2"/>
      </rPr>
      <t xml:space="preserve"> </t>
    </r>
    <r>
      <rPr>
        <sz val="9.9"/>
        <color rgb="FFAAAAAA"/>
        <rFont val="Verdana"/>
        <family val="2"/>
      </rPr>
      <t>#73</t>
    </r>
  </si>
  <si>
    <t>Anzahl Stämme der lebenden Bäume und Sträucher (stehende und liegende) ab 12 cm BHD.</t>
  </si>
  <si>
    <r>
      <t>Ursache Schaden 1</t>
    </r>
    <r>
      <rPr>
        <sz val="8"/>
        <color theme="1"/>
        <rFont val="Verdana"/>
        <family val="2"/>
      </rPr>
      <t xml:space="preserve"> </t>
    </r>
    <r>
      <rPr>
        <sz val="9.9"/>
        <color rgb="FFAAAAAA"/>
        <rFont val="Verdana"/>
        <family val="2"/>
      </rPr>
      <t>#671</t>
    </r>
  </si>
  <si>
    <t>SURS1 beschreibt die erste Schadenursache am Baum, wobei pro Probebaum maximal 2 unterschiedliche Schadennennungen möglich sind. Die Schadenursache muss zum Schadenbild passen, d.h. es können pro Schadenbild in der Regel nicht alle verfügbaren Codierungen der Schadenursache, sondern nur jeweils die dazu gültigen Ursachen angegeben werden.</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</si>
  <si>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</si>
  <si>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</si>
  <si>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</si>
  <si>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</si>
  <si>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</si>
  <si>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Stammzahl Kt. Total</t>
  </si>
  <si>
    <t>Anteil mit mind. 1 Schaden</t>
  </si>
  <si>
    <t>Anteil</t>
  </si>
  <si>
    <t>Total ohne keine Angabe</t>
  </si>
  <si>
    <t>nur geschädigte</t>
  </si>
  <si>
    <t>Anteil Stammzahl an Gesamtstammzahl Ursache Schaden 1</t>
  </si>
  <si>
    <t>Anteil Stammzahl an Stammzahl der geschädigten Bäume Ursache Schaden 1</t>
  </si>
  <si>
    <t>keine Angabe= kein sichtbarer Schaden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</si>
</sst>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27">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49" fontId="18" fillId="0" borderId="0" xfId="0" applyNumberFormat="1" applyFont="1" applyFill="1" applyBorder="1" applyAlignment="1">
      <alignment horizontal="left" wrapText="1"/>
    </xf>
    <xf numFmtId="0" fontId="16" fillId="0" borderId="0" xfId="0" applyFont="1"/>
    <xf numFmtId="0" fontId="18" fillId="0" borderId="11" xfId="0" applyFont="1" applyBorder="1" applyAlignment="1">
      <alignment horizontal="center" vertical="center" wrapText="1"/>
    </xf>
    <xf numFmtId="0" fontId="18" fillId="0" borderId="11" xfId="0" applyFont="1" applyBorder="1" applyAlignment="1">
      <alignment horizontal="right" wrapText="1"/>
    </xf>
    <xf numFmtId="0" fontId="18" fillId="0" borderId="15" xfId="0" applyFont="1" applyFill="1" applyBorder="1" applyAlignment="1">
      <alignment horizontal="center" vertical="center" wrapText="1"/>
    </xf>
    <xf numFmtId="49" fontId="18" fillId="0" borderId="16" xfId="0" applyNumberFormat="1" applyFont="1" applyFill="1" applyBorder="1" applyAlignment="1">
      <alignment horizontal="left" wrapText="1"/>
    </xf>
    <xf numFmtId="0" fontId="18" fillId="0" borderId="17" xfId="0" applyFont="1" applyBorder="1" applyAlignment="1">
      <alignment horizontal="right" wrapText="1"/>
    </xf>
    <xf numFmtId="0" fontId="18" fillId="0" borderId="18" xfId="0" applyFont="1" applyBorder="1" applyAlignment="1">
      <alignment horizontal="right" wrapText="1"/>
    </xf>
    <xf numFmtId="9" fontId="18" fillId="0" borderId="15" xfId="42" applyFont="1" applyBorder="1"/>
    <xf numFmtId="0" fontId="18" fillId="0" borderId="15" xfId="0" applyFont="1" applyBorder="1"/>
    <xf numFmtId="0" fontId="20" fillId="0" borderId="14" xfId="0"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2"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Tabelle1!$B$2</c:f>
              <c:strCache>
                <c:ptCount val="1"/>
                <c:pt idx="0">
                  <c:v>1000 Anz</c:v>
                </c:pt>
              </c:strCache>
            </c:strRef>
          </c:tx>
          <c:cat>
            <c:strRef>
              <c:f>Tabelle1!$A$3:$A$18</c:f>
              <c:strCache>
                <c:ptCount val="16"/>
                <c:pt idx="0">
                  <c:v>keine Angabe</c:v>
                </c:pt>
                <c:pt idx="1">
                  <c:v>Feuer</c:v>
                </c:pt>
                <c:pt idx="2">
                  <c:v>Steinschlag</c:v>
                </c:pt>
                <c:pt idx="3">
                  <c:v>Rutschung, Erosion</c:v>
                </c:pt>
                <c:pt idx="4">
                  <c:v>Hochwild</c:v>
                </c:pt>
                <c:pt idx="5">
                  <c:v>unbestimmbar</c:v>
                </c:pt>
                <c:pt idx="6">
                  <c:v>Rücken</c:v>
                </c:pt>
                <c:pt idx="7">
                  <c:v>Fällen</c:v>
                </c:pt>
                <c:pt idx="8">
                  <c:v>Mensch andere</c:v>
                </c:pt>
                <c:pt idx="9">
                  <c:v>Vieh, Nutztiere</c:v>
                </c:pt>
                <c:pt idx="10">
                  <c:v>Insekten</c:v>
                </c:pt>
                <c:pt idx="11">
                  <c:v>Pilze</c:v>
                </c:pt>
                <c:pt idx="12">
                  <c:v>Wind, Schneelast, Raureif</c:v>
                </c:pt>
                <c:pt idx="13">
                  <c:v>Frost, Sonne, Blitz, Trockenheit, Hagel</c:v>
                </c:pt>
                <c:pt idx="14">
                  <c:v>Vögel</c:v>
                </c:pt>
                <c:pt idx="15">
                  <c:v>Niederwild, Nagetiere</c:v>
                </c:pt>
              </c:strCache>
            </c:strRef>
          </c:cat>
          <c:val>
            <c:numRef>
              <c:f>Tabelle1!$B$3:$B$18</c:f>
              <c:numCache>
                <c:formatCode>General</c:formatCode>
                <c:ptCount val="16"/>
                <c:pt idx="0">
                  <c:v>13041.2</c:v>
                </c:pt>
                <c:pt idx="1">
                  <c:v>0.5</c:v>
                </c:pt>
                <c:pt idx="2">
                  <c:v>251.5</c:v>
                </c:pt>
                <c:pt idx="3">
                  <c:v>1.8</c:v>
                </c:pt>
                <c:pt idx="4">
                  <c:v>33.9</c:v>
                </c:pt>
                <c:pt idx="5">
                  <c:v>1499.9</c:v>
                </c:pt>
                <c:pt idx="6">
                  <c:v>381.3</c:v>
                </c:pt>
                <c:pt idx="7">
                  <c:v>499.6</c:v>
                </c:pt>
                <c:pt idx="8">
                  <c:v>244.8</c:v>
                </c:pt>
                <c:pt idx="9">
                  <c:v>32.4</c:v>
                </c:pt>
                <c:pt idx="10">
                  <c:v>19.899999999999999</c:v>
                </c:pt>
                <c:pt idx="11">
                  <c:v>313.10000000000002</c:v>
                </c:pt>
                <c:pt idx="12">
                  <c:v>369.5</c:v>
                </c:pt>
                <c:pt idx="13">
                  <c:v>44</c:v>
                </c:pt>
                <c:pt idx="14">
                  <c:v>6.8</c:v>
                </c:pt>
                <c:pt idx="15">
                  <c:v>1.5</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Tabelle1!$E$2</c:f>
              <c:strCache>
                <c:ptCount val="1"/>
                <c:pt idx="0">
                  <c:v>Anteil</c:v>
                </c:pt>
              </c:strCache>
            </c:strRef>
          </c:tx>
          <c:cat>
            <c:strRef>
              <c:f>Tabelle1!$A$4:$A$18</c:f>
              <c:strCache>
                <c:ptCount val="15"/>
                <c:pt idx="0">
                  <c:v>Feuer</c:v>
                </c:pt>
                <c:pt idx="1">
                  <c:v>Steinschlag</c:v>
                </c:pt>
                <c:pt idx="2">
                  <c:v>Rutschung, Erosion</c:v>
                </c:pt>
                <c:pt idx="3">
                  <c:v>Hochwild</c:v>
                </c:pt>
                <c:pt idx="4">
                  <c:v>unbestimmbar</c:v>
                </c:pt>
                <c:pt idx="5">
                  <c:v>Rücken</c:v>
                </c:pt>
                <c:pt idx="6">
                  <c:v>Fällen</c:v>
                </c:pt>
                <c:pt idx="7">
                  <c:v>Mensch andere</c:v>
                </c:pt>
                <c:pt idx="8">
                  <c:v>Vieh, Nutztiere</c:v>
                </c:pt>
                <c:pt idx="9">
                  <c:v>Insekten</c:v>
                </c:pt>
                <c:pt idx="10">
                  <c:v>Pilze</c:v>
                </c:pt>
                <c:pt idx="11">
                  <c:v>Wind, Schneelast, Raureif</c:v>
                </c:pt>
                <c:pt idx="12">
                  <c:v>Frost, Sonne, Blitz, Trockenheit, Hagel</c:v>
                </c:pt>
                <c:pt idx="13">
                  <c:v>Vögel</c:v>
                </c:pt>
                <c:pt idx="14">
                  <c:v>Niederwild, Nagetiere</c:v>
                </c:pt>
              </c:strCache>
            </c:strRef>
          </c:cat>
          <c:val>
            <c:numRef>
              <c:f>Tabelle1!$E$4:$E$18</c:f>
              <c:numCache>
                <c:formatCode>0%</c:formatCode>
                <c:ptCount val="15"/>
                <c:pt idx="0">
                  <c:v>2.9866080495060146E-5</c:v>
                </c:pt>
                <c:pt idx="1">
                  <c:v>1.5022638489015255E-2</c:v>
                </c:pt>
                <c:pt idx="2">
                  <c:v>1.0751788978221653E-4</c:v>
                </c:pt>
                <c:pt idx="3">
                  <c:v>2.0249202575650781E-3</c:v>
                </c:pt>
                <c:pt idx="4">
                  <c:v>8.959226826908144E-2</c:v>
                </c:pt>
                <c:pt idx="5">
                  <c:v>2.277587298553287E-2</c:v>
                </c:pt>
                <c:pt idx="6">
                  <c:v>2.98421876306641E-2</c:v>
                </c:pt>
                <c:pt idx="7">
                  <c:v>1.462243301038145E-2</c:v>
                </c:pt>
                <c:pt idx="8">
                  <c:v>1.9353220160798976E-3</c:v>
                </c:pt>
                <c:pt idx="9">
                  <c:v>1.1886700037033939E-3</c:v>
                </c:pt>
                <c:pt idx="10">
                  <c:v>1.8702139606006665E-2</c:v>
                </c:pt>
                <c:pt idx="11">
                  <c:v>2.2071033485849448E-2</c:v>
                </c:pt>
                <c:pt idx="12">
                  <c:v>2.6282150835652929E-3</c:v>
                </c:pt>
                <c:pt idx="13">
                  <c:v>4.0617869473281797E-4</c:v>
                </c:pt>
                <c:pt idx="14">
                  <c:v>8.9598241485180449E-5</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Ursache Schaden 1</a:t>
            </a:r>
          </a:p>
        </c:rich>
      </c:tx>
      <c:layout/>
      <c:overlay val="0"/>
    </c:title>
    <c:autoTitleDeleted val="0"/>
    <c:plotArea>
      <c:layout/>
      <c:barChart>
        <c:barDir val="bar"/>
        <c:grouping val="clustered"/>
        <c:varyColors val="0"/>
        <c:ser>
          <c:idx val="0"/>
          <c:order val="0"/>
          <c:tx>
            <c:strRef>
              <c:f>Tabelle1!$E$2</c:f>
              <c:strCache>
                <c:ptCount val="1"/>
                <c:pt idx="0">
                  <c:v>Anteil</c:v>
                </c:pt>
              </c:strCache>
            </c:strRef>
          </c:tx>
          <c:invertIfNegative val="0"/>
          <c:cat>
            <c:strRef>
              <c:f>Tabelle1!$A$4:$A$18</c:f>
              <c:strCache>
                <c:ptCount val="15"/>
                <c:pt idx="0">
                  <c:v>Feuer</c:v>
                </c:pt>
                <c:pt idx="1">
                  <c:v>Steinschlag</c:v>
                </c:pt>
                <c:pt idx="2">
                  <c:v>Rutschung, Erosion</c:v>
                </c:pt>
                <c:pt idx="3">
                  <c:v>Hochwild</c:v>
                </c:pt>
                <c:pt idx="4">
                  <c:v>unbestimmbar</c:v>
                </c:pt>
                <c:pt idx="5">
                  <c:v>Rücken</c:v>
                </c:pt>
                <c:pt idx="6">
                  <c:v>Fällen</c:v>
                </c:pt>
                <c:pt idx="7">
                  <c:v>Mensch andere</c:v>
                </c:pt>
                <c:pt idx="8">
                  <c:v>Vieh, Nutztiere</c:v>
                </c:pt>
                <c:pt idx="9">
                  <c:v>Insekten</c:v>
                </c:pt>
                <c:pt idx="10">
                  <c:v>Pilze</c:v>
                </c:pt>
                <c:pt idx="11">
                  <c:v>Wind, Schneelast, Raureif</c:v>
                </c:pt>
                <c:pt idx="12">
                  <c:v>Frost, Sonne, Blitz, Trockenheit, Hagel</c:v>
                </c:pt>
                <c:pt idx="13">
                  <c:v>Vögel</c:v>
                </c:pt>
                <c:pt idx="14">
                  <c:v>Niederwild, Nagetiere</c:v>
                </c:pt>
              </c:strCache>
            </c:strRef>
          </c:cat>
          <c:val>
            <c:numRef>
              <c:f>Tabelle1!$E$4:$E$18</c:f>
              <c:numCache>
                <c:formatCode>0%</c:formatCode>
                <c:ptCount val="15"/>
                <c:pt idx="0">
                  <c:v>2.9866080495060146E-5</c:v>
                </c:pt>
                <c:pt idx="1">
                  <c:v>1.5022638489015255E-2</c:v>
                </c:pt>
                <c:pt idx="2">
                  <c:v>1.0751788978221653E-4</c:v>
                </c:pt>
                <c:pt idx="3">
                  <c:v>2.0249202575650781E-3</c:v>
                </c:pt>
                <c:pt idx="4">
                  <c:v>8.959226826908144E-2</c:v>
                </c:pt>
                <c:pt idx="5">
                  <c:v>2.277587298553287E-2</c:v>
                </c:pt>
                <c:pt idx="6">
                  <c:v>2.98421876306641E-2</c:v>
                </c:pt>
                <c:pt idx="7">
                  <c:v>1.462243301038145E-2</c:v>
                </c:pt>
                <c:pt idx="8">
                  <c:v>1.9353220160798976E-3</c:v>
                </c:pt>
                <c:pt idx="9">
                  <c:v>1.1886700037033939E-3</c:v>
                </c:pt>
                <c:pt idx="10">
                  <c:v>1.8702139606006665E-2</c:v>
                </c:pt>
                <c:pt idx="11">
                  <c:v>2.2071033485849448E-2</c:v>
                </c:pt>
                <c:pt idx="12">
                  <c:v>2.6282150835652929E-3</c:v>
                </c:pt>
                <c:pt idx="13">
                  <c:v>4.0617869473281797E-4</c:v>
                </c:pt>
                <c:pt idx="14">
                  <c:v>8.9598241485180449E-5</c:v>
                </c:pt>
              </c:numCache>
            </c:numRef>
          </c:val>
        </c:ser>
        <c:dLbls>
          <c:showLegendKey val="0"/>
          <c:showVal val="0"/>
          <c:showCatName val="0"/>
          <c:showSerName val="0"/>
          <c:showPercent val="0"/>
          <c:showBubbleSize val="0"/>
        </c:dLbls>
        <c:gapWidth val="150"/>
        <c:axId val="106648704"/>
        <c:axId val="106650240"/>
      </c:barChart>
      <c:catAx>
        <c:axId val="106648704"/>
        <c:scaling>
          <c:orientation val="minMax"/>
        </c:scaling>
        <c:delete val="0"/>
        <c:axPos val="l"/>
        <c:majorTickMark val="out"/>
        <c:minorTickMark val="none"/>
        <c:tickLblPos val="nextTo"/>
        <c:crossAx val="106650240"/>
        <c:crosses val="autoZero"/>
        <c:auto val="1"/>
        <c:lblAlgn val="ctr"/>
        <c:lblOffset val="100"/>
        <c:noMultiLvlLbl val="0"/>
      </c:catAx>
      <c:valAx>
        <c:axId val="106650240"/>
        <c:scaling>
          <c:orientation val="minMax"/>
        </c:scaling>
        <c:delete val="0"/>
        <c:axPos val="b"/>
        <c:majorGridlines/>
        <c:numFmt formatCode="0%" sourceLinked="1"/>
        <c:majorTickMark val="out"/>
        <c:minorTickMark val="none"/>
        <c:tickLblPos val="nextTo"/>
        <c:crossAx val="10664870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Tabelle1!$F$2</c:f>
              <c:strCache>
                <c:ptCount val="1"/>
                <c:pt idx="0">
                  <c:v>Anteil</c:v>
                </c:pt>
              </c:strCache>
            </c:strRef>
          </c:tx>
          <c:invertIfNegative val="0"/>
          <c:cat>
            <c:strRef>
              <c:f>Tabelle1!$A$4:$A$18</c:f>
              <c:strCache>
                <c:ptCount val="15"/>
                <c:pt idx="0">
                  <c:v>Feuer</c:v>
                </c:pt>
                <c:pt idx="1">
                  <c:v>Steinschlag</c:v>
                </c:pt>
                <c:pt idx="2">
                  <c:v>Rutschung, Erosion</c:v>
                </c:pt>
                <c:pt idx="3">
                  <c:v>Hochwild</c:v>
                </c:pt>
                <c:pt idx="4">
                  <c:v>unbestimmbar</c:v>
                </c:pt>
                <c:pt idx="5">
                  <c:v>Rücken</c:v>
                </c:pt>
                <c:pt idx="6">
                  <c:v>Fällen</c:v>
                </c:pt>
                <c:pt idx="7">
                  <c:v>Mensch andere</c:v>
                </c:pt>
                <c:pt idx="8">
                  <c:v>Vieh, Nutztiere</c:v>
                </c:pt>
                <c:pt idx="9">
                  <c:v>Insekten</c:v>
                </c:pt>
                <c:pt idx="10">
                  <c:v>Pilze</c:v>
                </c:pt>
                <c:pt idx="11">
                  <c:v>Wind, Schneelast, Raureif</c:v>
                </c:pt>
                <c:pt idx="12">
                  <c:v>Frost, Sonne, Blitz, Trockenheit, Hagel</c:v>
                </c:pt>
                <c:pt idx="13">
                  <c:v>Vögel</c:v>
                </c:pt>
                <c:pt idx="14">
                  <c:v>Niederwild, Nagetiere</c:v>
                </c:pt>
              </c:strCache>
            </c:strRef>
          </c:cat>
          <c:val>
            <c:numRef>
              <c:f>Tabelle1!$F$4:$F$18</c:f>
              <c:numCache>
                <c:formatCode>0%</c:formatCode>
                <c:ptCount val="15"/>
                <c:pt idx="0">
                  <c:v>1.3512783092805791E-4</c:v>
                </c:pt>
                <c:pt idx="1">
                  <c:v>6.7969298956813126E-2</c:v>
                </c:pt>
                <c:pt idx="2">
                  <c:v>4.864601913410085E-4</c:v>
                </c:pt>
                <c:pt idx="3">
                  <c:v>9.1616669369223268E-3</c:v>
                </c:pt>
                <c:pt idx="4">
                  <c:v>0.40535646721798818</c:v>
                </c:pt>
                <c:pt idx="5">
                  <c:v>0.10304848386573696</c:v>
                </c:pt>
                <c:pt idx="6">
                  <c:v>0.13501972866331546</c:v>
                </c:pt>
                <c:pt idx="7">
                  <c:v>6.6158586022377161E-2</c:v>
                </c:pt>
                <c:pt idx="8">
                  <c:v>8.7562834441381517E-3</c:v>
                </c:pt>
                <c:pt idx="9">
                  <c:v>5.3780876709367048E-3</c:v>
                </c:pt>
                <c:pt idx="10">
                  <c:v>8.4617047727149869E-2</c:v>
                </c:pt>
                <c:pt idx="11">
                  <c:v>9.9859467055834802E-2</c:v>
                </c:pt>
                <c:pt idx="12">
                  <c:v>1.1891249121669096E-2</c:v>
                </c:pt>
                <c:pt idx="13">
                  <c:v>1.8377385006215876E-3</c:v>
                </c:pt>
                <c:pt idx="14">
                  <c:v>4.0538349278417376E-4</c:v>
                </c:pt>
              </c:numCache>
            </c:numRef>
          </c:val>
        </c:ser>
        <c:dLbls>
          <c:showLegendKey val="0"/>
          <c:showVal val="0"/>
          <c:showCatName val="0"/>
          <c:showSerName val="0"/>
          <c:showPercent val="0"/>
          <c:showBubbleSize val="0"/>
        </c:dLbls>
        <c:gapWidth val="150"/>
        <c:axId val="106666240"/>
        <c:axId val="106684416"/>
      </c:barChart>
      <c:catAx>
        <c:axId val="106666240"/>
        <c:scaling>
          <c:orientation val="minMax"/>
        </c:scaling>
        <c:delete val="0"/>
        <c:axPos val="l"/>
        <c:majorTickMark val="out"/>
        <c:minorTickMark val="none"/>
        <c:tickLblPos val="nextTo"/>
        <c:crossAx val="106684416"/>
        <c:crosses val="autoZero"/>
        <c:auto val="1"/>
        <c:lblAlgn val="ctr"/>
        <c:lblOffset val="100"/>
        <c:noMultiLvlLbl val="0"/>
      </c:catAx>
      <c:valAx>
        <c:axId val="106684416"/>
        <c:scaling>
          <c:orientation val="minMax"/>
        </c:scaling>
        <c:delete val="0"/>
        <c:axPos val="b"/>
        <c:majorGridlines/>
        <c:numFmt formatCode="0%" sourceLinked="1"/>
        <c:majorTickMark val="out"/>
        <c:minorTickMark val="none"/>
        <c:tickLblPos val="nextTo"/>
        <c:crossAx val="10666624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800100</xdr:colOff>
      <xdr:row>24</xdr:row>
      <xdr:rowOff>176212</xdr:rowOff>
    </xdr:from>
    <xdr:to>
      <xdr:col>11</xdr:col>
      <xdr:colOff>342900</xdr:colOff>
      <xdr:row>40</xdr:row>
      <xdr:rowOff>23812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238124</xdr:colOff>
      <xdr:row>50</xdr:row>
      <xdr:rowOff>100011</xdr:rowOff>
    </xdr:from>
    <xdr:to>
      <xdr:col>12</xdr:col>
      <xdr:colOff>514349</xdr:colOff>
      <xdr:row>71</xdr:row>
      <xdr:rowOff>123824</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24</xdr:row>
      <xdr:rowOff>90487</xdr:rowOff>
    </xdr:from>
    <xdr:to>
      <xdr:col>4</xdr:col>
      <xdr:colOff>638175</xdr:colOff>
      <xdr:row>44</xdr:row>
      <xdr:rowOff>47625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209550</xdr:colOff>
      <xdr:row>47</xdr:row>
      <xdr:rowOff>42862</xdr:rowOff>
    </xdr:from>
    <xdr:to>
      <xdr:col>4</xdr:col>
      <xdr:colOff>514350</xdr:colOff>
      <xdr:row>73</xdr:row>
      <xdr:rowOff>95250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showGridLines="0" workbookViewId="0">
      <selection activeCell="AL11" sqref="AL11:AN29"/>
    </sheetView>
  </sheetViews>
  <sheetFormatPr baseColWidth="10" defaultRowHeight="10.5" x14ac:dyDescent="0.15"/>
  <cols>
    <col min="1" max="1" width="28.625" style="1" bestFit="1" customWidth="1"/>
    <col min="2" max="2" width="7.5" style="1" customWidth="1"/>
    <col min="3" max="3" width="4" style="1" customWidth="1"/>
    <col min="4" max="4" width="4.5" style="1" customWidth="1"/>
    <col min="5" max="5" width="7.5" style="1" customWidth="1"/>
    <col min="6" max="6" width="4" style="1" customWidth="1"/>
    <col min="7" max="7" width="4.5" style="1" customWidth="1"/>
    <col min="8" max="8" width="7.5" style="1" customWidth="1"/>
    <col min="9" max="9" width="4" style="1" customWidth="1"/>
    <col min="10" max="10" width="4.5" style="1" customWidth="1"/>
    <col min="11" max="11" width="7.5" style="1" customWidth="1"/>
    <col min="12" max="12" width="4" style="1" customWidth="1"/>
    <col min="13" max="13" width="4.5" style="1" customWidth="1"/>
    <col min="14" max="14" width="7.5" style="1" customWidth="1"/>
    <col min="15" max="15" width="4" style="1" customWidth="1"/>
    <col min="16" max="16" width="4.5" style="1" customWidth="1"/>
    <col min="17" max="17" width="7.5" style="1" customWidth="1"/>
    <col min="18" max="18" width="4" style="1" customWidth="1"/>
    <col min="19" max="19" width="4.5" style="1" customWidth="1"/>
    <col min="20" max="20" width="7.5" style="1" customWidth="1"/>
    <col min="21" max="21" width="4" style="1" customWidth="1"/>
    <col min="22" max="22" width="4.5" style="1" customWidth="1"/>
    <col min="23" max="23" width="7.5" style="1" customWidth="1"/>
    <col min="24" max="24" width="4" style="1" customWidth="1"/>
    <col min="25" max="25" width="4.5" style="1" customWidth="1"/>
    <col min="26" max="26" width="7.5" style="1" customWidth="1"/>
    <col min="27" max="27" width="4" style="1" customWidth="1"/>
    <col min="28" max="28" width="4.5" style="1" customWidth="1"/>
    <col min="29" max="29" width="7.75" style="1" customWidth="1"/>
    <col min="30" max="30" width="4.125" style="1" customWidth="1"/>
    <col min="31" max="31" width="4.625" style="1" customWidth="1"/>
    <col min="32" max="32" width="7.5" style="1" customWidth="1"/>
    <col min="33" max="33" width="4" style="1" customWidth="1"/>
    <col min="34" max="34" width="4.5" style="1" customWidth="1"/>
    <col min="35" max="35" width="7.5" style="1" customWidth="1"/>
    <col min="36" max="36" width="4" style="1" customWidth="1"/>
    <col min="37" max="37" width="4.5" style="1" customWidth="1"/>
    <col min="38" max="38" width="7.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24" t="s">
        <v>8</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6"/>
    </row>
    <row r="11" spans="1:40" ht="16.5" customHeight="1" x14ac:dyDescent="0.15">
      <c r="A11" s="4"/>
      <c r="B11" s="24" t="s">
        <v>9</v>
      </c>
      <c r="C11" s="25"/>
      <c r="D11" s="26"/>
      <c r="E11" s="24" t="s">
        <v>10</v>
      </c>
      <c r="F11" s="25"/>
      <c r="G11" s="26"/>
      <c r="H11" s="24" t="s">
        <v>11</v>
      </c>
      <c r="I11" s="25"/>
      <c r="J11" s="26"/>
      <c r="K11" s="24" t="s">
        <v>12</v>
      </c>
      <c r="L11" s="25"/>
      <c r="M11" s="26"/>
      <c r="N11" s="24" t="s">
        <v>13</v>
      </c>
      <c r="O11" s="25"/>
      <c r="P11" s="26"/>
      <c r="Q11" s="24" t="s">
        <v>14</v>
      </c>
      <c r="R11" s="25"/>
      <c r="S11" s="26"/>
      <c r="T11" s="24" t="s">
        <v>15</v>
      </c>
      <c r="U11" s="25"/>
      <c r="V11" s="26"/>
      <c r="W11" s="24" t="s">
        <v>16</v>
      </c>
      <c r="X11" s="25"/>
      <c r="Y11" s="26"/>
      <c r="Z11" s="24" t="s">
        <v>17</v>
      </c>
      <c r="AA11" s="25"/>
      <c r="AB11" s="26"/>
      <c r="AC11" s="24" t="s">
        <v>18</v>
      </c>
      <c r="AD11" s="25"/>
      <c r="AE11" s="26"/>
      <c r="AF11" s="24" t="s">
        <v>19</v>
      </c>
      <c r="AG11" s="25"/>
      <c r="AH11" s="26"/>
      <c r="AI11" s="24" t="s">
        <v>20</v>
      </c>
      <c r="AJ11" s="25"/>
      <c r="AK11" s="26"/>
      <c r="AL11" s="24" t="s">
        <v>21</v>
      </c>
      <c r="AM11" s="25"/>
      <c r="AN11" s="26"/>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1905.1</v>
      </c>
      <c r="C13" s="6">
        <v>7</v>
      </c>
      <c r="D13" s="6">
        <v>209</v>
      </c>
      <c r="E13" s="6">
        <v>529.9</v>
      </c>
      <c r="F13" s="6">
        <v>14</v>
      </c>
      <c r="G13" s="6">
        <v>69</v>
      </c>
      <c r="H13" s="6">
        <v>668.4</v>
      </c>
      <c r="I13" s="6">
        <v>14</v>
      </c>
      <c r="J13" s="6">
        <v>73</v>
      </c>
      <c r="K13" s="6">
        <v>485.7</v>
      </c>
      <c r="L13" s="6">
        <v>16</v>
      </c>
      <c r="M13" s="6">
        <v>52</v>
      </c>
      <c r="N13" s="6">
        <v>916.6</v>
      </c>
      <c r="O13" s="6">
        <v>13</v>
      </c>
      <c r="P13" s="6">
        <v>101</v>
      </c>
      <c r="Q13" s="6">
        <v>856</v>
      </c>
      <c r="R13" s="6">
        <v>12</v>
      </c>
      <c r="S13" s="6">
        <v>96</v>
      </c>
      <c r="T13" s="6">
        <v>937.4</v>
      </c>
      <c r="U13" s="6">
        <v>11</v>
      </c>
      <c r="V13" s="6">
        <v>111</v>
      </c>
      <c r="W13" s="6">
        <v>726.6</v>
      </c>
      <c r="X13" s="6">
        <v>13</v>
      </c>
      <c r="Y13" s="6">
        <v>88</v>
      </c>
      <c r="Z13" s="6">
        <v>1275.7</v>
      </c>
      <c r="AA13" s="6">
        <v>9</v>
      </c>
      <c r="AB13" s="6">
        <v>143</v>
      </c>
      <c r="AC13" s="6">
        <v>1225.0999999999999</v>
      </c>
      <c r="AD13" s="6">
        <v>9</v>
      </c>
      <c r="AE13" s="6">
        <v>143</v>
      </c>
      <c r="AF13" s="6">
        <v>1018</v>
      </c>
      <c r="AG13" s="6">
        <v>9</v>
      </c>
      <c r="AH13" s="6">
        <v>136</v>
      </c>
      <c r="AI13" s="6">
        <v>2496.6</v>
      </c>
      <c r="AJ13" s="6">
        <v>7</v>
      </c>
      <c r="AK13" s="6">
        <v>343</v>
      </c>
      <c r="AL13" s="6">
        <v>13041.2</v>
      </c>
      <c r="AM13" s="6">
        <v>3</v>
      </c>
      <c r="AN13" s="6">
        <v>1564</v>
      </c>
    </row>
    <row r="14" spans="1:40" ht="16.5" customHeight="1" x14ac:dyDescent="0.15">
      <c r="A14" s="5" t="s">
        <v>26</v>
      </c>
      <c r="B14" s="6">
        <v>0.5</v>
      </c>
      <c r="C14" s="6">
        <v>100</v>
      </c>
      <c r="D14" s="6">
        <v>209</v>
      </c>
      <c r="E14" s="6" t="s">
        <v>27</v>
      </c>
      <c r="F14" s="6" t="s">
        <v>27</v>
      </c>
      <c r="G14" s="6">
        <v>69</v>
      </c>
      <c r="H14" s="6" t="s">
        <v>27</v>
      </c>
      <c r="I14" s="6" t="s">
        <v>27</v>
      </c>
      <c r="J14" s="6">
        <v>73</v>
      </c>
      <c r="K14" s="6" t="s">
        <v>27</v>
      </c>
      <c r="L14" s="6" t="s">
        <v>27</v>
      </c>
      <c r="M14" s="6">
        <v>52</v>
      </c>
      <c r="N14" s="6" t="s">
        <v>27</v>
      </c>
      <c r="O14" s="6" t="s">
        <v>27</v>
      </c>
      <c r="P14" s="6">
        <v>101</v>
      </c>
      <c r="Q14" s="6" t="s">
        <v>27</v>
      </c>
      <c r="R14" s="6" t="s">
        <v>27</v>
      </c>
      <c r="S14" s="6">
        <v>96</v>
      </c>
      <c r="T14" s="6" t="s">
        <v>27</v>
      </c>
      <c r="U14" s="6" t="s">
        <v>27</v>
      </c>
      <c r="V14" s="6">
        <v>111</v>
      </c>
      <c r="W14" s="6" t="s">
        <v>27</v>
      </c>
      <c r="X14" s="6" t="s">
        <v>27</v>
      </c>
      <c r="Y14" s="6">
        <v>88</v>
      </c>
      <c r="Z14" s="6" t="s">
        <v>27</v>
      </c>
      <c r="AA14" s="6" t="s">
        <v>27</v>
      </c>
      <c r="AB14" s="6">
        <v>143</v>
      </c>
      <c r="AC14" s="6" t="s">
        <v>27</v>
      </c>
      <c r="AD14" s="6" t="s">
        <v>27</v>
      </c>
      <c r="AE14" s="6">
        <v>143</v>
      </c>
      <c r="AF14" s="6" t="s">
        <v>27</v>
      </c>
      <c r="AG14" s="6" t="s">
        <v>27</v>
      </c>
      <c r="AH14" s="6">
        <v>136</v>
      </c>
      <c r="AI14" s="6" t="s">
        <v>27</v>
      </c>
      <c r="AJ14" s="6" t="s">
        <v>27</v>
      </c>
      <c r="AK14" s="6">
        <v>343</v>
      </c>
      <c r="AL14" s="6">
        <v>0.5</v>
      </c>
      <c r="AM14" s="6">
        <v>100</v>
      </c>
      <c r="AN14" s="6">
        <v>1564</v>
      </c>
    </row>
    <row r="15" spans="1:40" ht="16.5" customHeight="1" x14ac:dyDescent="0.15">
      <c r="A15" s="5" t="s">
        <v>28</v>
      </c>
      <c r="B15" s="6">
        <v>46.1</v>
      </c>
      <c r="C15" s="6">
        <v>38</v>
      </c>
      <c r="D15" s="6">
        <v>209</v>
      </c>
      <c r="E15" s="6">
        <v>6.7</v>
      </c>
      <c r="F15" s="6">
        <v>84</v>
      </c>
      <c r="G15" s="6">
        <v>69</v>
      </c>
      <c r="H15" s="6" t="s">
        <v>27</v>
      </c>
      <c r="I15" s="6" t="s">
        <v>27</v>
      </c>
      <c r="J15" s="6">
        <v>73</v>
      </c>
      <c r="K15" s="6" t="s">
        <v>27</v>
      </c>
      <c r="L15" s="6" t="s">
        <v>27</v>
      </c>
      <c r="M15" s="6">
        <v>52</v>
      </c>
      <c r="N15" s="6" t="s">
        <v>27</v>
      </c>
      <c r="O15" s="6" t="s">
        <v>27</v>
      </c>
      <c r="P15" s="6">
        <v>101</v>
      </c>
      <c r="Q15" s="6" t="s">
        <v>27</v>
      </c>
      <c r="R15" s="6" t="s">
        <v>27</v>
      </c>
      <c r="S15" s="6">
        <v>96</v>
      </c>
      <c r="T15" s="6" t="s">
        <v>27</v>
      </c>
      <c r="U15" s="6" t="s">
        <v>27</v>
      </c>
      <c r="V15" s="6">
        <v>111</v>
      </c>
      <c r="W15" s="6">
        <v>1.2</v>
      </c>
      <c r="X15" s="6">
        <v>100</v>
      </c>
      <c r="Y15" s="6">
        <v>88</v>
      </c>
      <c r="Z15" s="6">
        <v>3</v>
      </c>
      <c r="AA15" s="6">
        <v>100</v>
      </c>
      <c r="AB15" s="6">
        <v>143</v>
      </c>
      <c r="AC15" s="6">
        <v>6.2</v>
      </c>
      <c r="AD15" s="6">
        <v>61</v>
      </c>
      <c r="AE15" s="6">
        <v>143</v>
      </c>
      <c r="AF15" s="6">
        <v>50.3</v>
      </c>
      <c r="AG15" s="6">
        <v>31</v>
      </c>
      <c r="AH15" s="6">
        <v>136</v>
      </c>
      <c r="AI15" s="6">
        <v>138</v>
      </c>
      <c r="AJ15" s="6">
        <v>28</v>
      </c>
      <c r="AK15" s="6">
        <v>343</v>
      </c>
      <c r="AL15" s="6">
        <v>251.5</v>
      </c>
      <c r="AM15" s="6">
        <v>18</v>
      </c>
      <c r="AN15" s="6">
        <v>1564</v>
      </c>
    </row>
    <row r="16" spans="1:40" ht="16.5" customHeight="1" x14ac:dyDescent="0.15">
      <c r="A16" s="5" t="s">
        <v>29</v>
      </c>
      <c r="B16" s="6" t="s">
        <v>27</v>
      </c>
      <c r="C16" s="6" t="s">
        <v>27</v>
      </c>
      <c r="D16" s="6">
        <v>209</v>
      </c>
      <c r="E16" s="6" t="s">
        <v>27</v>
      </c>
      <c r="F16" s="6" t="s">
        <v>27</v>
      </c>
      <c r="G16" s="6">
        <v>69</v>
      </c>
      <c r="H16" s="6" t="s">
        <v>27</v>
      </c>
      <c r="I16" s="6" t="s">
        <v>27</v>
      </c>
      <c r="J16" s="6">
        <v>73</v>
      </c>
      <c r="K16" s="6" t="s">
        <v>27</v>
      </c>
      <c r="L16" s="6" t="s">
        <v>27</v>
      </c>
      <c r="M16" s="6">
        <v>52</v>
      </c>
      <c r="N16" s="6" t="s">
        <v>27</v>
      </c>
      <c r="O16" s="6" t="s">
        <v>27</v>
      </c>
      <c r="P16" s="6">
        <v>101</v>
      </c>
      <c r="Q16" s="6" t="s">
        <v>27</v>
      </c>
      <c r="R16" s="6" t="s">
        <v>27</v>
      </c>
      <c r="S16" s="6">
        <v>96</v>
      </c>
      <c r="T16" s="6" t="s">
        <v>27</v>
      </c>
      <c r="U16" s="6" t="s">
        <v>27</v>
      </c>
      <c r="V16" s="6">
        <v>111</v>
      </c>
      <c r="W16" s="6" t="s">
        <v>27</v>
      </c>
      <c r="X16" s="6" t="s">
        <v>27</v>
      </c>
      <c r="Y16" s="6">
        <v>88</v>
      </c>
      <c r="Z16" s="6">
        <v>1.3</v>
      </c>
      <c r="AA16" s="6">
        <v>100</v>
      </c>
      <c r="AB16" s="6">
        <v>143</v>
      </c>
      <c r="AC16" s="6" t="s">
        <v>27</v>
      </c>
      <c r="AD16" s="6" t="s">
        <v>27</v>
      </c>
      <c r="AE16" s="6">
        <v>143</v>
      </c>
      <c r="AF16" s="6" t="s">
        <v>27</v>
      </c>
      <c r="AG16" s="6" t="s">
        <v>27</v>
      </c>
      <c r="AH16" s="6">
        <v>136</v>
      </c>
      <c r="AI16" s="6">
        <v>0.5</v>
      </c>
      <c r="AJ16" s="6">
        <v>100</v>
      </c>
      <c r="AK16" s="6">
        <v>343</v>
      </c>
      <c r="AL16" s="6">
        <v>1.8</v>
      </c>
      <c r="AM16" s="6">
        <v>77</v>
      </c>
      <c r="AN16" s="6">
        <v>1564</v>
      </c>
    </row>
    <row r="17" spans="1:40" ht="16.5" customHeight="1" x14ac:dyDescent="0.15">
      <c r="A17" s="5" t="s">
        <v>30</v>
      </c>
      <c r="B17" s="6" t="s">
        <v>27</v>
      </c>
      <c r="C17" s="6" t="s">
        <v>27</v>
      </c>
      <c r="D17" s="6">
        <v>209</v>
      </c>
      <c r="E17" s="6" t="s">
        <v>27</v>
      </c>
      <c r="F17" s="6" t="s">
        <v>27</v>
      </c>
      <c r="G17" s="6">
        <v>69</v>
      </c>
      <c r="H17" s="6" t="s">
        <v>27</v>
      </c>
      <c r="I17" s="6" t="s">
        <v>27</v>
      </c>
      <c r="J17" s="6">
        <v>73</v>
      </c>
      <c r="K17" s="6" t="s">
        <v>27</v>
      </c>
      <c r="L17" s="6" t="s">
        <v>27</v>
      </c>
      <c r="M17" s="6">
        <v>52</v>
      </c>
      <c r="N17" s="6" t="s">
        <v>27</v>
      </c>
      <c r="O17" s="6" t="s">
        <v>27</v>
      </c>
      <c r="P17" s="6">
        <v>101</v>
      </c>
      <c r="Q17" s="6">
        <v>1.2</v>
      </c>
      <c r="R17" s="6">
        <v>100</v>
      </c>
      <c r="S17" s="6">
        <v>96</v>
      </c>
      <c r="T17" s="6">
        <v>7.6</v>
      </c>
      <c r="U17" s="6">
        <v>47</v>
      </c>
      <c r="V17" s="6">
        <v>111</v>
      </c>
      <c r="W17" s="6" t="s">
        <v>27</v>
      </c>
      <c r="X17" s="6" t="s">
        <v>27</v>
      </c>
      <c r="Y17" s="6">
        <v>88</v>
      </c>
      <c r="Z17" s="6">
        <v>3.8</v>
      </c>
      <c r="AA17" s="6">
        <v>74</v>
      </c>
      <c r="AB17" s="6">
        <v>143</v>
      </c>
      <c r="AC17" s="6" t="s">
        <v>27</v>
      </c>
      <c r="AD17" s="6" t="s">
        <v>27</v>
      </c>
      <c r="AE17" s="6">
        <v>143</v>
      </c>
      <c r="AF17" s="6">
        <v>11.3</v>
      </c>
      <c r="AG17" s="6">
        <v>51</v>
      </c>
      <c r="AH17" s="6">
        <v>136</v>
      </c>
      <c r="AI17" s="6">
        <v>10</v>
      </c>
      <c r="AJ17" s="6">
        <v>50</v>
      </c>
      <c r="AK17" s="6">
        <v>343</v>
      </c>
      <c r="AL17" s="6">
        <v>33.9</v>
      </c>
      <c r="AM17" s="6">
        <v>26</v>
      </c>
      <c r="AN17" s="6">
        <v>1564</v>
      </c>
    </row>
    <row r="18" spans="1:40" ht="16.5" customHeight="1" x14ac:dyDescent="0.15">
      <c r="A18" s="5" t="s">
        <v>31</v>
      </c>
      <c r="B18" s="6">
        <v>177.8</v>
      </c>
      <c r="C18" s="6">
        <v>12</v>
      </c>
      <c r="D18" s="6">
        <v>209</v>
      </c>
      <c r="E18" s="6">
        <v>56</v>
      </c>
      <c r="F18" s="6">
        <v>21</v>
      </c>
      <c r="G18" s="6">
        <v>69</v>
      </c>
      <c r="H18" s="6">
        <v>56.4</v>
      </c>
      <c r="I18" s="6">
        <v>19</v>
      </c>
      <c r="J18" s="6">
        <v>73</v>
      </c>
      <c r="K18" s="6">
        <v>38</v>
      </c>
      <c r="L18" s="6">
        <v>28</v>
      </c>
      <c r="M18" s="6">
        <v>52</v>
      </c>
      <c r="N18" s="6">
        <v>33.4</v>
      </c>
      <c r="O18" s="6">
        <v>27</v>
      </c>
      <c r="P18" s="6">
        <v>101</v>
      </c>
      <c r="Q18" s="6">
        <v>43.9</v>
      </c>
      <c r="R18" s="6">
        <v>22</v>
      </c>
      <c r="S18" s="6">
        <v>96</v>
      </c>
      <c r="T18" s="6">
        <v>62</v>
      </c>
      <c r="U18" s="6">
        <v>20</v>
      </c>
      <c r="V18" s="6">
        <v>111</v>
      </c>
      <c r="W18" s="6">
        <v>24.3</v>
      </c>
      <c r="X18" s="6">
        <v>26</v>
      </c>
      <c r="Y18" s="6">
        <v>88</v>
      </c>
      <c r="Z18" s="6">
        <v>87.4</v>
      </c>
      <c r="AA18" s="6">
        <v>15</v>
      </c>
      <c r="AB18" s="6">
        <v>143</v>
      </c>
      <c r="AC18" s="6">
        <v>161.6</v>
      </c>
      <c r="AD18" s="6">
        <v>14</v>
      </c>
      <c r="AE18" s="6">
        <v>143</v>
      </c>
      <c r="AF18" s="6">
        <v>206.7</v>
      </c>
      <c r="AG18" s="6">
        <v>13</v>
      </c>
      <c r="AH18" s="6">
        <v>136</v>
      </c>
      <c r="AI18" s="6">
        <v>552.29999999999995</v>
      </c>
      <c r="AJ18" s="6">
        <v>9</v>
      </c>
      <c r="AK18" s="6">
        <v>343</v>
      </c>
      <c r="AL18" s="6">
        <v>1499.9</v>
      </c>
      <c r="AM18" s="6">
        <v>5</v>
      </c>
      <c r="AN18" s="6">
        <v>1564</v>
      </c>
    </row>
    <row r="19" spans="1:40" ht="16.5" customHeight="1" x14ac:dyDescent="0.15">
      <c r="A19" s="5" t="s">
        <v>32</v>
      </c>
      <c r="B19" s="6">
        <v>13</v>
      </c>
      <c r="C19" s="6">
        <v>30</v>
      </c>
      <c r="D19" s="6">
        <v>209</v>
      </c>
      <c r="E19" s="6">
        <v>13.7</v>
      </c>
      <c r="F19" s="6">
        <v>34</v>
      </c>
      <c r="G19" s="6">
        <v>69</v>
      </c>
      <c r="H19" s="6">
        <v>18.3</v>
      </c>
      <c r="I19" s="6">
        <v>38</v>
      </c>
      <c r="J19" s="6">
        <v>73</v>
      </c>
      <c r="K19" s="6">
        <v>19.100000000000001</v>
      </c>
      <c r="L19" s="6">
        <v>31</v>
      </c>
      <c r="M19" s="6">
        <v>52</v>
      </c>
      <c r="N19" s="6">
        <v>33.200000000000003</v>
      </c>
      <c r="O19" s="6">
        <v>21</v>
      </c>
      <c r="P19" s="6">
        <v>101</v>
      </c>
      <c r="Q19" s="6">
        <v>29.1</v>
      </c>
      <c r="R19" s="6">
        <v>41</v>
      </c>
      <c r="S19" s="6">
        <v>96</v>
      </c>
      <c r="T19" s="6">
        <v>79.599999999999994</v>
      </c>
      <c r="U19" s="6">
        <v>19</v>
      </c>
      <c r="V19" s="6">
        <v>111</v>
      </c>
      <c r="W19" s="6">
        <v>35.6</v>
      </c>
      <c r="X19" s="6">
        <v>23</v>
      </c>
      <c r="Y19" s="6">
        <v>88</v>
      </c>
      <c r="Z19" s="6">
        <v>46.8</v>
      </c>
      <c r="AA19" s="6">
        <v>20</v>
      </c>
      <c r="AB19" s="6">
        <v>143</v>
      </c>
      <c r="AC19" s="6">
        <v>16.3</v>
      </c>
      <c r="AD19" s="6">
        <v>31</v>
      </c>
      <c r="AE19" s="6">
        <v>143</v>
      </c>
      <c r="AF19" s="6">
        <v>44.6</v>
      </c>
      <c r="AG19" s="6">
        <v>24</v>
      </c>
      <c r="AH19" s="6">
        <v>136</v>
      </c>
      <c r="AI19" s="6">
        <v>31.8</v>
      </c>
      <c r="AJ19" s="6">
        <v>28</v>
      </c>
      <c r="AK19" s="6">
        <v>343</v>
      </c>
      <c r="AL19" s="6">
        <v>381.3</v>
      </c>
      <c r="AM19" s="6">
        <v>8</v>
      </c>
      <c r="AN19" s="6">
        <v>1564</v>
      </c>
    </row>
    <row r="20" spans="1:40" ht="16.5" customHeight="1" x14ac:dyDescent="0.15">
      <c r="A20" s="5" t="s">
        <v>33</v>
      </c>
      <c r="B20" s="6">
        <v>15.2</v>
      </c>
      <c r="C20" s="6">
        <v>34</v>
      </c>
      <c r="D20" s="6">
        <v>209</v>
      </c>
      <c r="E20" s="6">
        <v>11.4</v>
      </c>
      <c r="F20" s="6">
        <v>37</v>
      </c>
      <c r="G20" s="6">
        <v>69</v>
      </c>
      <c r="H20" s="6">
        <v>26.7</v>
      </c>
      <c r="I20" s="6">
        <v>37</v>
      </c>
      <c r="J20" s="6">
        <v>73</v>
      </c>
      <c r="K20" s="6">
        <v>15.2</v>
      </c>
      <c r="L20" s="6">
        <v>38</v>
      </c>
      <c r="M20" s="6">
        <v>52</v>
      </c>
      <c r="N20" s="6">
        <v>20.2</v>
      </c>
      <c r="O20" s="6">
        <v>24</v>
      </c>
      <c r="P20" s="6">
        <v>101</v>
      </c>
      <c r="Q20" s="6">
        <v>33.799999999999997</v>
      </c>
      <c r="R20" s="6">
        <v>29</v>
      </c>
      <c r="S20" s="6">
        <v>96</v>
      </c>
      <c r="T20" s="6">
        <v>31.7</v>
      </c>
      <c r="U20" s="6">
        <v>26</v>
      </c>
      <c r="V20" s="6">
        <v>111</v>
      </c>
      <c r="W20" s="6">
        <v>28.6</v>
      </c>
      <c r="X20" s="6">
        <v>28</v>
      </c>
      <c r="Y20" s="6">
        <v>88</v>
      </c>
      <c r="Z20" s="6">
        <v>57</v>
      </c>
      <c r="AA20" s="6">
        <v>20</v>
      </c>
      <c r="AB20" s="6">
        <v>143</v>
      </c>
      <c r="AC20" s="6">
        <v>83.3</v>
      </c>
      <c r="AD20" s="6">
        <v>24</v>
      </c>
      <c r="AE20" s="6">
        <v>143</v>
      </c>
      <c r="AF20" s="6">
        <v>55.6</v>
      </c>
      <c r="AG20" s="6">
        <v>23</v>
      </c>
      <c r="AH20" s="6">
        <v>136</v>
      </c>
      <c r="AI20" s="6">
        <v>121.1</v>
      </c>
      <c r="AJ20" s="6">
        <v>17</v>
      </c>
      <c r="AK20" s="6">
        <v>343</v>
      </c>
      <c r="AL20" s="6">
        <v>499.6</v>
      </c>
      <c r="AM20" s="6">
        <v>8</v>
      </c>
      <c r="AN20" s="6">
        <v>1564</v>
      </c>
    </row>
    <row r="21" spans="1:40" ht="16.5" customHeight="1" x14ac:dyDescent="0.15">
      <c r="A21" s="5" t="s">
        <v>34</v>
      </c>
      <c r="B21" s="6">
        <v>12.5</v>
      </c>
      <c r="C21" s="6">
        <v>45</v>
      </c>
      <c r="D21" s="6">
        <v>209</v>
      </c>
      <c r="E21" s="6">
        <v>7.9</v>
      </c>
      <c r="F21" s="6">
        <v>40</v>
      </c>
      <c r="G21" s="6">
        <v>69</v>
      </c>
      <c r="H21" s="6">
        <v>18.600000000000001</v>
      </c>
      <c r="I21" s="6">
        <v>54</v>
      </c>
      <c r="J21" s="6">
        <v>73</v>
      </c>
      <c r="K21" s="6">
        <v>12.3</v>
      </c>
      <c r="L21" s="6">
        <v>46</v>
      </c>
      <c r="M21" s="6">
        <v>52</v>
      </c>
      <c r="N21" s="6">
        <v>5.5</v>
      </c>
      <c r="O21" s="6">
        <v>72</v>
      </c>
      <c r="P21" s="6">
        <v>101</v>
      </c>
      <c r="Q21" s="6">
        <v>8.1</v>
      </c>
      <c r="R21" s="6">
        <v>37</v>
      </c>
      <c r="S21" s="6">
        <v>96</v>
      </c>
      <c r="T21" s="6">
        <v>13.4</v>
      </c>
      <c r="U21" s="6">
        <v>34</v>
      </c>
      <c r="V21" s="6">
        <v>111</v>
      </c>
      <c r="W21" s="6">
        <v>4.2</v>
      </c>
      <c r="X21" s="6">
        <v>58</v>
      </c>
      <c r="Y21" s="6">
        <v>88</v>
      </c>
      <c r="Z21" s="6">
        <v>5</v>
      </c>
      <c r="AA21" s="6">
        <v>52</v>
      </c>
      <c r="AB21" s="6">
        <v>143</v>
      </c>
      <c r="AC21" s="6">
        <v>23</v>
      </c>
      <c r="AD21" s="6">
        <v>33</v>
      </c>
      <c r="AE21" s="6">
        <v>143</v>
      </c>
      <c r="AF21" s="6">
        <v>21.3</v>
      </c>
      <c r="AG21" s="6">
        <v>48</v>
      </c>
      <c r="AH21" s="6">
        <v>136</v>
      </c>
      <c r="AI21" s="6">
        <v>112.9</v>
      </c>
      <c r="AJ21" s="6">
        <v>18</v>
      </c>
      <c r="AK21" s="6">
        <v>343</v>
      </c>
      <c r="AL21" s="6">
        <v>244.8</v>
      </c>
      <c r="AM21" s="6">
        <v>12</v>
      </c>
      <c r="AN21" s="6">
        <v>1564</v>
      </c>
    </row>
    <row r="22" spans="1:40" ht="16.5" customHeight="1" x14ac:dyDescent="0.15">
      <c r="A22" s="5" t="s">
        <v>35</v>
      </c>
      <c r="B22" s="6">
        <v>0.5</v>
      </c>
      <c r="C22" s="6">
        <v>100</v>
      </c>
      <c r="D22" s="6">
        <v>209</v>
      </c>
      <c r="E22" s="6" t="s">
        <v>27</v>
      </c>
      <c r="F22" s="6" t="s">
        <v>27</v>
      </c>
      <c r="G22" s="6">
        <v>69</v>
      </c>
      <c r="H22" s="6" t="s">
        <v>27</v>
      </c>
      <c r="I22" s="6" t="s">
        <v>27</v>
      </c>
      <c r="J22" s="6">
        <v>73</v>
      </c>
      <c r="K22" s="6" t="s">
        <v>27</v>
      </c>
      <c r="L22" s="6" t="s">
        <v>27</v>
      </c>
      <c r="M22" s="6">
        <v>52</v>
      </c>
      <c r="N22" s="6" t="s">
        <v>27</v>
      </c>
      <c r="O22" s="6" t="s">
        <v>27</v>
      </c>
      <c r="P22" s="6">
        <v>101</v>
      </c>
      <c r="Q22" s="6">
        <v>0.5</v>
      </c>
      <c r="R22" s="6">
        <v>100</v>
      </c>
      <c r="S22" s="6">
        <v>96</v>
      </c>
      <c r="T22" s="6" t="s">
        <v>27</v>
      </c>
      <c r="U22" s="6" t="s">
        <v>27</v>
      </c>
      <c r="V22" s="6">
        <v>111</v>
      </c>
      <c r="W22" s="6" t="s">
        <v>27</v>
      </c>
      <c r="X22" s="6" t="s">
        <v>27</v>
      </c>
      <c r="Y22" s="6">
        <v>88</v>
      </c>
      <c r="Z22" s="6">
        <v>0.5</v>
      </c>
      <c r="AA22" s="6">
        <v>100</v>
      </c>
      <c r="AB22" s="6">
        <v>143</v>
      </c>
      <c r="AC22" s="6">
        <v>7.3</v>
      </c>
      <c r="AD22" s="6">
        <v>100</v>
      </c>
      <c r="AE22" s="6">
        <v>143</v>
      </c>
      <c r="AF22" s="6">
        <v>1.3</v>
      </c>
      <c r="AG22" s="6">
        <v>100</v>
      </c>
      <c r="AH22" s="6">
        <v>136</v>
      </c>
      <c r="AI22" s="6">
        <v>22.3</v>
      </c>
      <c r="AJ22" s="6">
        <v>58</v>
      </c>
      <c r="AK22" s="6">
        <v>343</v>
      </c>
      <c r="AL22" s="6">
        <v>32.4</v>
      </c>
      <c r="AM22" s="6">
        <v>46</v>
      </c>
      <c r="AN22" s="6">
        <v>1564</v>
      </c>
    </row>
    <row r="23" spans="1:40" ht="16.5" customHeight="1" x14ac:dyDescent="0.15">
      <c r="A23" s="5" t="s">
        <v>36</v>
      </c>
      <c r="B23" s="6" t="s">
        <v>27</v>
      </c>
      <c r="C23" s="6" t="s">
        <v>27</v>
      </c>
      <c r="D23" s="6">
        <v>209</v>
      </c>
      <c r="E23" s="6" t="s">
        <v>27</v>
      </c>
      <c r="F23" s="6" t="s">
        <v>27</v>
      </c>
      <c r="G23" s="6">
        <v>69</v>
      </c>
      <c r="H23" s="6">
        <v>2.8</v>
      </c>
      <c r="I23" s="6">
        <v>100</v>
      </c>
      <c r="J23" s="6">
        <v>73</v>
      </c>
      <c r="K23" s="6">
        <v>1.6</v>
      </c>
      <c r="L23" s="6">
        <v>100</v>
      </c>
      <c r="M23" s="6">
        <v>52</v>
      </c>
      <c r="N23" s="6" t="s">
        <v>27</v>
      </c>
      <c r="O23" s="6" t="s">
        <v>27</v>
      </c>
      <c r="P23" s="6">
        <v>101</v>
      </c>
      <c r="Q23" s="6">
        <v>4.7</v>
      </c>
      <c r="R23" s="6">
        <v>71</v>
      </c>
      <c r="S23" s="6">
        <v>96</v>
      </c>
      <c r="T23" s="6" t="s">
        <v>27</v>
      </c>
      <c r="U23" s="6" t="s">
        <v>27</v>
      </c>
      <c r="V23" s="6">
        <v>111</v>
      </c>
      <c r="W23" s="6">
        <v>1.2</v>
      </c>
      <c r="X23" s="6">
        <v>100</v>
      </c>
      <c r="Y23" s="6">
        <v>88</v>
      </c>
      <c r="Z23" s="6">
        <v>1</v>
      </c>
      <c r="AA23" s="6">
        <v>71</v>
      </c>
      <c r="AB23" s="6">
        <v>143</v>
      </c>
      <c r="AC23" s="6">
        <v>5.0999999999999996</v>
      </c>
      <c r="AD23" s="6">
        <v>61</v>
      </c>
      <c r="AE23" s="6">
        <v>143</v>
      </c>
      <c r="AF23" s="6" t="s">
        <v>27</v>
      </c>
      <c r="AG23" s="6" t="s">
        <v>27</v>
      </c>
      <c r="AH23" s="6">
        <v>136</v>
      </c>
      <c r="AI23" s="6">
        <v>3.5</v>
      </c>
      <c r="AJ23" s="6">
        <v>63</v>
      </c>
      <c r="AK23" s="6">
        <v>343</v>
      </c>
      <c r="AL23" s="6">
        <v>19.899999999999999</v>
      </c>
      <c r="AM23" s="6">
        <v>31</v>
      </c>
      <c r="AN23" s="6">
        <v>1564</v>
      </c>
    </row>
    <row r="24" spans="1:40" ht="16.5" customHeight="1" x14ac:dyDescent="0.15">
      <c r="A24" s="5" t="s">
        <v>37</v>
      </c>
      <c r="B24" s="6">
        <v>45.5</v>
      </c>
      <c r="C24" s="6">
        <v>19</v>
      </c>
      <c r="D24" s="6">
        <v>209</v>
      </c>
      <c r="E24" s="6">
        <v>9.1</v>
      </c>
      <c r="F24" s="6">
        <v>50</v>
      </c>
      <c r="G24" s="6">
        <v>69</v>
      </c>
      <c r="H24" s="6">
        <v>9.1999999999999993</v>
      </c>
      <c r="I24" s="6">
        <v>40</v>
      </c>
      <c r="J24" s="6">
        <v>73</v>
      </c>
      <c r="K24" s="6">
        <v>10.5</v>
      </c>
      <c r="L24" s="6">
        <v>45</v>
      </c>
      <c r="M24" s="6">
        <v>52</v>
      </c>
      <c r="N24" s="6">
        <v>5.6</v>
      </c>
      <c r="O24" s="6">
        <v>50</v>
      </c>
      <c r="P24" s="6">
        <v>101</v>
      </c>
      <c r="Q24" s="6">
        <v>23.7</v>
      </c>
      <c r="R24" s="6">
        <v>30</v>
      </c>
      <c r="S24" s="6">
        <v>96</v>
      </c>
      <c r="T24" s="6">
        <v>21.5</v>
      </c>
      <c r="U24" s="6">
        <v>28</v>
      </c>
      <c r="V24" s="6">
        <v>111</v>
      </c>
      <c r="W24" s="6">
        <v>28.3</v>
      </c>
      <c r="X24" s="6">
        <v>26</v>
      </c>
      <c r="Y24" s="6">
        <v>88</v>
      </c>
      <c r="Z24" s="6">
        <v>39.799999999999997</v>
      </c>
      <c r="AA24" s="6">
        <v>21</v>
      </c>
      <c r="AB24" s="6">
        <v>143</v>
      </c>
      <c r="AC24" s="6">
        <v>37</v>
      </c>
      <c r="AD24" s="6">
        <v>23</v>
      </c>
      <c r="AE24" s="6">
        <v>143</v>
      </c>
      <c r="AF24" s="6">
        <v>33.299999999999997</v>
      </c>
      <c r="AG24" s="6">
        <v>26</v>
      </c>
      <c r="AH24" s="6">
        <v>136</v>
      </c>
      <c r="AI24" s="6">
        <v>49.6</v>
      </c>
      <c r="AJ24" s="6">
        <v>21</v>
      </c>
      <c r="AK24" s="6">
        <v>343</v>
      </c>
      <c r="AL24" s="6">
        <v>313.10000000000002</v>
      </c>
      <c r="AM24" s="6">
        <v>8</v>
      </c>
      <c r="AN24" s="6">
        <v>1564</v>
      </c>
    </row>
    <row r="25" spans="1:40" ht="16.5" customHeight="1" x14ac:dyDescent="0.15">
      <c r="A25" s="5" t="s">
        <v>38</v>
      </c>
      <c r="B25" s="6">
        <v>16.2</v>
      </c>
      <c r="C25" s="6">
        <v>33</v>
      </c>
      <c r="D25" s="6">
        <v>209</v>
      </c>
      <c r="E25" s="6">
        <v>2.5</v>
      </c>
      <c r="F25" s="6">
        <v>53</v>
      </c>
      <c r="G25" s="6">
        <v>69</v>
      </c>
      <c r="H25" s="6">
        <v>1.7</v>
      </c>
      <c r="I25" s="6">
        <v>73</v>
      </c>
      <c r="J25" s="6">
        <v>73</v>
      </c>
      <c r="K25" s="6">
        <v>1.7</v>
      </c>
      <c r="L25" s="6">
        <v>77</v>
      </c>
      <c r="M25" s="6">
        <v>52</v>
      </c>
      <c r="N25" s="6">
        <v>5.2</v>
      </c>
      <c r="O25" s="6">
        <v>49</v>
      </c>
      <c r="P25" s="6">
        <v>101</v>
      </c>
      <c r="Q25" s="6">
        <v>5.4</v>
      </c>
      <c r="R25" s="6">
        <v>47</v>
      </c>
      <c r="S25" s="6">
        <v>96</v>
      </c>
      <c r="T25" s="6">
        <v>16.899999999999999</v>
      </c>
      <c r="U25" s="6">
        <v>45</v>
      </c>
      <c r="V25" s="6">
        <v>111</v>
      </c>
      <c r="W25" s="6">
        <v>2.7</v>
      </c>
      <c r="X25" s="6">
        <v>55</v>
      </c>
      <c r="Y25" s="6">
        <v>88</v>
      </c>
      <c r="Z25" s="6">
        <v>12.2</v>
      </c>
      <c r="AA25" s="6">
        <v>36</v>
      </c>
      <c r="AB25" s="6">
        <v>143</v>
      </c>
      <c r="AC25" s="6">
        <v>51.5</v>
      </c>
      <c r="AD25" s="6">
        <v>29</v>
      </c>
      <c r="AE25" s="6">
        <v>143</v>
      </c>
      <c r="AF25" s="6">
        <v>64.8</v>
      </c>
      <c r="AG25" s="6">
        <v>24</v>
      </c>
      <c r="AH25" s="6">
        <v>136</v>
      </c>
      <c r="AI25" s="6">
        <v>188.7</v>
      </c>
      <c r="AJ25" s="6">
        <v>14</v>
      </c>
      <c r="AK25" s="6">
        <v>343</v>
      </c>
      <c r="AL25" s="6">
        <v>369.5</v>
      </c>
      <c r="AM25" s="6">
        <v>10</v>
      </c>
      <c r="AN25" s="6">
        <v>1564</v>
      </c>
    </row>
    <row r="26" spans="1:40" ht="16.5" customHeight="1" x14ac:dyDescent="0.15">
      <c r="A26" s="5" t="s">
        <v>39</v>
      </c>
      <c r="B26" s="6">
        <v>2.2999999999999998</v>
      </c>
      <c r="C26" s="6">
        <v>81</v>
      </c>
      <c r="D26" s="6">
        <v>209</v>
      </c>
      <c r="E26" s="6" t="s">
        <v>27</v>
      </c>
      <c r="F26" s="6" t="s">
        <v>27</v>
      </c>
      <c r="G26" s="6">
        <v>69</v>
      </c>
      <c r="H26" s="6" t="s">
        <v>27</v>
      </c>
      <c r="I26" s="6" t="s">
        <v>27</v>
      </c>
      <c r="J26" s="6">
        <v>73</v>
      </c>
      <c r="K26" s="6">
        <v>0.5</v>
      </c>
      <c r="L26" s="6">
        <v>100</v>
      </c>
      <c r="M26" s="6">
        <v>52</v>
      </c>
      <c r="N26" s="6">
        <v>1.3</v>
      </c>
      <c r="O26" s="6">
        <v>100</v>
      </c>
      <c r="P26" s="6">
        <v>101</v>
      </c>
      <c r="Q26" s="6">
        <v>7.2</v>
      </c>
      <c r="R26" s="6">
        <v>43</v>
      </c>
      <c r="S26" s="6">
        <v>96</v>
      </c>
      <c r="T26" s="6">
        <v>2.2999999999999998</v>
      </c>
      <c r="U26" s="6">
        <v>64</v>
      </c>
      <c r="V26" s="6">
        <v>111</v>
      </c>
      <c r="W26" s="6" t="s">
        <v>27</v>
      </c>
      <c r="X26" s="6" t="s">
        <v>27</v>
      </c>
      <c r="Y26" s="6">
        <v>88</v>
      </c>
      <c r="Z26" s="6" t="s">
        <v>27</v>
      </c>
      <c r="AA26" s="6" t="s">
        <v>27</v>
      </c>
      <c r="AB26" s="6">
        <v>143</v>
      </c>
      <c r="AC26" s="6">
        <v>5</v>
      </c>
      <c r="AD26" s="6">
        <v>49</v>
      </c>
      <c r="AE26" s="6">
        <v>143</v>
      </c>
      <c r="AF26" s="6">
        <v>4.8</v>
      </c>
      <c r="AG26" s="6">
        <v>48</v>
      </c>
      <c r="AH26" s="6">
        <v>136</v>
      </c>
      <c r="AI26" s="6">
        <v>20.8</v>
      </c>
      <c r="AJ26" s="6">
        <v>32</v>
      </c>
      <c r="AK26" s="6">
        <v>343</v>
      </c>
      <c r="AL26" s="6">
        <v>44</v>
      </c>
      <c r="AM26" s="6">
        <v>19</v>
      </c>
      <c r="AN26" s="6">
        <v>1564</v>
      </c>
    </row>
    <row r="27" spans="1:40" ht="16.5" customHeight="1" x14ac:dyDescent="0.15">
      <c r="A27" s="5" t="s">
        <v>40</v>
      </c>
      <c r="B27" s="6">
        <v>0.8</v>
      </c>
      <c r="C27" s="6">
        <v>100</v>
      </c>
      <c r="D27" s="6">
        <v>209</v>
      </c>
      <c r="E27" s="6">
        <v>0.5</v>
      </c>
      <c r="F27" s="6">
        <v>100</v>
      </c>
      <c r="G27" s="6">
        <v>69</v>
      </c>
      <c r="H27" s="6" t="s">
        <v>27</v>
      </c>
      <c r="I27" s="6" t="s">
        <v>27</v>
      </c>
      <c r="J27" s="6">
        <v>73</v>
      </c>
      <c r="K27" s="6">
        <v>1</v>
      </c>
      <c r="L27" s="6">
        <v>71</v>
      </c>
      <c r="M27" s="6">
        <v>52</v>
      </c>
      <c r="N27" s="6" t="s">
        <v>27</v>
      </c>
      <c r="O27" s="6" t="s">
        <v>27</v>
      </c>
      <c r="P27" s="6">
        <v>101</v>
      </c>
      <c r="Q27" s="6" t="s">
        <v>27</v>
      </c>
      <c r="R27" s="6" t="s">
        <v>27</v>
      </c>
      <c r="S27" s="6">
        <v>96</v>
      </c>
      <c r="T27" s="6">
        <v>1.5</v>
      </c>
      <c r="U27" s="6">
        <v>58</v>
      </c>
      <c r="V27" s="6">
        <v>111</v>
      </c>
      <c r="W27" s="6" t="s">
        <v>27</v>
      </c>
      <c r="X27" s="6" t="s">
        <v>27</v>
      </c>
      <c r="Y27" s="6">
        <v>88</v>
      </c>
      <c r="Z27" s="6" t="s">
        <v>27</v>
      </c>
      <c r="AA27" s="6" t="s">
        <v>27</v>
      </c>
      <c r="AB27" s="6">
        <v>143</v>
      </c>
      <c r="AC27" s="6">
        <v>0.5</v>
      </c>
      <c r="AD27" s="6">
        <v>100</v>
      </c>
      <c r="AE27" s="6">
        <v>143</v>
      </c>
      <c r="AF27" s="6" t="s">
        <v>27</v>
      </c>
      <c r="AG27" s="6" t="s">
        <v>27</v>
      </c>
      <c r="AH27" s="6">
        <v>136</v>
      </c>
      <c r="AI27" s="6">
        <v>2.5</v>
      </c>
      <c r="AJ27" s="6">
        <v>71</v>
      </c>
      <c r="AK27" s="6">
        <v>343</v>
      </c>
      <c r="AL27" s="6">
        <v>6.8</v>
      </c>
      <c r="AM27" s="6">
        <v>34</v>
      </c>
      <c r="AN27" s="6">
        <v>1564</v>
      </c>
    </row>
    <row r="28" spans="1:40" ht="16.5" customHeight="1" x14ac:dyDescent="0.15">
      <c r="A28" s="5" t="s">
        <v>41</v>
      </c>
      <c r="B28" s="6">
        <v>1.5</v>
      </c>
      <c r="C28" s="6">
        <v>100</v>
      </c>
      <c r="D28" s="6">
        <v>209</v>
      </c>
      <c r="E28" s="6" t="s">
        <v>27</v>
      </c>
      <c r="F28" s="6" t="s">
        <v>27</v>
      </c>
      <c r="G28" s="6">
        <v>69</v>
      </c>
      <c r="H28" s="6" t="s">
        <v>27</v>
      </c>
      <c r="I28" s="6" t="s">
        <v>27</v>
      </c>
      <c r="J28" s="6">
        <v>73</v>
      </c>
      <c r="K28" s="6" t="s">
        <v>27</v>
      </c>
      <c r="L28" s="6" t="s">
        <v>27</v>
      </c>
      <c r="M28" s="6">
        <v>52</v>
      </c>
      <c r="N28" s="6" t="s">
        <v>27</v>
      </c>
      <c r="O28" s="6" t="s">
        <v>27</v>
      </c>
      <c r="P28" s="6">
        <v>101</v>
      </c>
      <c r="Q28" s="6" t="s">
        <v>27</v>
      </c>
      <c r="R28" s="6" t="s">
        <v>27</v>
      </c>
      <c r="S28" s="6">
        <v>96</v>
      </c>
      <c r="T28" s="6" t="s">
        <v>27</v>
      </c>
      <c r="U28" s="6" t="s">
        <v>27</v>
      </c>
      <c r="V28" s="6">
        <v>111</v>
      </c>
      <c r="W28" s="6" t="s">
        <v>27</v>
      </c>
      <c r="X28" s="6" t="s">
        <v>27</v>
      </c>
      <c r="Y28" s="6">
        <v>88</v>
      </c>
      <c r="Z28" s="6" t="s">
        <v>27</v>
      </c>
      <c r="AA28" s="6" t="s">
        <v>27</v>
      </c>
      <c r="AB28" s="6">
        <v>143</v>
      </c>
      <c r="AC28" s="6" t="s">
        <v>27</v>
      </c>
      <c r="AD28" s="6" t="s">
        <v>27</v>
      </c>
      <c r="AE28" s="6">
        <v>143</v>
      </c>
      <c r="AF28" s="6" t="s">
        <v>27</v>
      </c>
      <c r="AG28" s="6" t="s">
        <v>27</v>
      </c>
      <c r="AH28" s="6">
        <v>136</v>
      </c>
      <c r="AI28" s="6" t="s">
        <v>27</v>
      </c>
      <c r="AJ28" s="6" t="s">
        <v>27</v>
      </c>
      <c r="AK28" s="6">
        <v>343</v>
      </c>
      <c r="AL28" s="6">
        <v>1.5</v>
      </c>
      <c r="AM28" s="6">
        <v>100</v>
      </c>
      <c r="AN28" s="6">
        <v>1564</v>
      </c>
    </row>
    <row r="29" spans="1:40" ht="16.5" customHeight="1" x14ac:dyDescent="0.15">
      <c r="A29" s="5" t="s">
        <v>42</v>
      </c>
      <c r="B29" s="6">
        <v>2236.9</v>
      </c>
      <c r="C29" s="6">
        <v>7</v>
      </c>
      <c r="D29" s="6">
        <v>209</v>
      </c>
      <c r="E29" s="6">
        <v>637.70000000000005</v>
      </c>
      <c r="F29" s="6">
        <v>13</v>
      </c>
      <c r="G29" s="6">
        <v>69</v>
      </c>
      <c r="H29" s="6">
        <v>802</v>
      </c>
      <c r="I29" s="6">
        <v>14</v>
      </c>
      <c r="J29" s="6">
        <v>73</v>
      </c>
      <c r="K29" s="6">
        <v>585.70000000000005</v>
      </c>
      <c r="L29" s="6">
        <v>16</v>
      </c>
      <c r="M29" s="6">
        <v>52</v>
      </c>
      <c r="N29" s="6">
        <v>1021</v>
      </c>
      <c r="O29" s="6">
        <v>12</v>
      </c>
      <c r="P29" s="6">
        <v>101</v>
      </c>
      <c r="Q29" s="6">
        <v>1013.7</v>
      </c>
      <c r="R29" s="6">
        <v>11</v>
      </c>
      <c r="S29" s="6">
        <v>96</v>
      </c>
      <c r="T29" s="6">
        <v>1173.7</v>
      </c>
      <c r="U29" s="6">
        <v>10</v>
      </c>
      <c r="V29" s="6">
        <v>111</v>
      </c>
      <c r="W29" s="6">
        <v>852.9</v>
      </c>
      <c r="X29" s="6">
        <v>13</v>
      </c>
      <c r="Y29" s="6">
        <v>88</v>
      </c>
      <c r="Z29" s="6">
        <v>1533.3</v>
      </c>
      <c r="AA29" s="6">
        <v>9</v>
      </c>
      <c r="AB29" s="6">
        <v>143</v>
      </c>
      <c r="AC29" s="6">
        <v>1621.9</v>
      </c>
      <c r="AD29" s="6">
        <v>8</v>
      </c>
      <c r="AE29" s="6">
        <v>143</v>
      </c>
      <c r="AF29" s="6">
        <v>1511.9</v>
      </c>
      <c r="AG29" s="6">
        <v>9</v>
      </c>
      <c r="AH29" s="6">
        <v>136</v>
      </c>
      <c r="AI29" s="6">
        <v>3750.5</v>
      </c>
      <c r="AJ29" s="6">
        <v>6</v>
      </c>
      <c r="AK29" s="6">
        <v>343</v>
      </c>
      <c r="AL29" s="6">
        <v>16741.400000000001</v>
      </c>
      <c r="AM29" s="6">
        <v>3</v>
      </c>
      <c r="AN29" s="6">
        <v>1564</v>
      </c>
    </row>
    <row r="31" spans="1:40" x14ac:dyDescent="0.15">
      <c r="A31" s="1" t="s">
        <v>43</v>
      </c>
    </row>
    <row r="34" spans="1:40" ht="12.75" x14ac:dyDescent="0.2">
      <c r="A34" s="3" t="s">
        <v>44</v>
      </c>
    </row>
    <row r="35" spans="1:40" x14ac:dyDescent="0.15">
      <c r="A35" s="1" t="s">
        <v>45</v>
      </c>
    </row>
    <row r="37" spans="1:40" ht="12.75" x14ac:dyDescent="0.2">
      <c r="A37" s="3" t="s">
        <v>46</v>
      </c>
    </row>
    <row r="38" spans="1:40" ht="21" customHeight="1" x14ac:dyDescent="0.15">
      <c r="A38" s="22" t="s">
        <v>47</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row>
    <row r="40" spans="1:40" ht="12.75" x14ac:dyDescent="0.2">
      <c r="A40" s="3" t="s">
        <v>48</v>
      </c>
    </row>
    <row r="41" spans="1:40" x14ac:dyDescent="0.15">
      <c r="A41" s="1" t="s">
        <v>8</v>
      </c>
    </row>
    <row r="43" spans="1:40" ht="12.75" x14ac:dyDescent="0.2">
      <c r="A43" s="3" t="s">
        <v>49</v>
      </c>
    </row>
    <row r="44" spans="1:40" ht="21" customHeight="1" x14ac:dyDescent="0.15">
      <c r="A44" s="22" t="s">
        <v>50</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row>
    <row r="46" spans="1:40" ht="12.75" x14ac:dyDescent="0.2">
      <c r="A46" s="3" t="s">
        <v>51</v>
      </c>
    </row>
    <row r="47" spans="1:40" x14ac:dyDescent="0.15">
      <c r="A47" s="1" t="s">
        <v>52</v>
      </c>
    </row>
  </sheetData>
  <mergeCells count="16">
    <mergeCell ref="A44:AN44"/>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A38:AN38"/>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topLeftCell="A22" workbookViewId="0">
      <selection activeCell="G43" sqref="G43"/>
    </sheetView>
  </sheetViews>
  <sheetFormatPr baseColWidth="10" defaultRowHeight="14.25" x14ac:dyDescent="0.2"/>
  <cols>
    <col min="1" max="1" width="17.375" customWidth="1"/>
  </cols>
  <sheetData>
    <row r="1" spans="1:9" ht="24" customHeight="1" x14ac:dyDescent="0.2">
      <c r="A1" s="11"/>
      <c r="B1" s="21"/>
      <c r="C1" s="7"/>
      <c r="D1" s="8"/>
      <c r="F1" s="19" t="s">
        <v>57</v>
      </c>
    </row>
    <row r="2" spans="1:9" ht="15" x14ac:dyDescent="0.25">
      <c r="A2" s="4" t="s">
        <v>2</v>
      </c>
      <c r="B2" s="20" t="s">
        <v>22</v>
      </c>
      <c r="C2" s="4" t="s">
        <v>23</v>
      </c>
      <c r="D2" s="11" t="s">
        <v>24</v>
      </c>
      <c r="E2" s="13" t="s">
        <v>55</v>
      </c>
      <c r="F2" s="13" t="s">
        <v>55</v>
      </c>
      <c r="I2" s="10"/>
    </row>
    <row r="3" spans="1:9" x14ac:dyDescent="0.2">
      <c r="A3" s="5" t="s">
        <v>25</v>
      </c>
      <c r="B3" s="6">
        <v>13041.2</v>
      </c>
      <c r="C3" s="6">
        <v>3</v>
      </c>
      <c r="D3" s="12">
        <v>1564</v>
      </c>
      <c r="E3" s="17">
        <f>B3/$B$19</f>
        <v>0.77897905790435684</v>
      </c>
      <c r="F3" s="18"/>
    </row>
    <row r="4" spans="1:9" x14ac:dyDescent="0.2">
      <c r="A4" s="5" t="s">
        <v>26</v>
      </c>
      <c r="B4" s="6">
        <v>0.5</v>
      </c>
      <c r="C4" s="6">
        <v>100</v>
      </c>
      <c r="D4" s="12">
        <v>1564</v>
      </c>
      <c r="E4" s="17">
        <f t="shared" ref="E4:E19" si="0">B4/$B$19</f>
        <v>2.9866080495060146E-5</v>
      </c>
      <c r="F4" s="17">
        <f>B4/$B$20</f>
        <v>1.3512783092805791E-4</v>
      </c>
    </row>
    <row r="5" spans="1:9" x14ac:dyDescent="0.2">
      <c r="A5" s="5" t="s">
        <v>28</v>
      </c>
      <c r="B5" s="6">
        <v>251.5</v>
      </c>
      <c r="C5" s="6">
        <v>18</v>
      </c>
      <c r="D5" s="12">
        <v>1564</v>
      </c>
      <c r="E5" s="17">
        <f t="shared" si="0"/>
        <v>1.5022638489015255E-2</v>
      </c>
      <c r="F5" s="17">
        <f t="shared" ref="F5:F20" si="1">B5/$B$20</f>
        <v>6.7969298956813126E-2</v>
      </c>
    </row>
    <row r="6" spans="1:9" ht="15" x14ac:dyDescent="0.25">
      <c r="A6" s="5" t="s">
        <v>29</v>
      </c>
      <c r="B6" s="6">
        <v>1.8</v>
      </c>
      <c r="C6" s="6">
        <v>77</v>
      </c>
      <c r="D6" s="12">
        <v>1564</v>
      </c>
      <c r="E6" s="17">
        <f t="shared" si="0"/>
        <v>1.0751788978221653E-4</v>
      </c>
      <c r="F6" s="17">
        <f t="shared" si="1"/>
        <v>4.864601913410085E-4</v>
      </c>
      <c r="G6" s="10"/>
    </row>
    <row r="7" spans="1:9" x14ac:dyDescent="0.2">
      <c r="A7" s="5" t="s">
        <v>30</v>
      </c>
      <c r="B7" s="6">
        <v>33.9</v>
      </c>
      <c r="C7" s="6">
        <v>26</v>
      </c>
      <c r="D7" s="12">
        <v>1564</v>
      </c>
      <c r="E7" s="17">
        <f t="shared" si="0"/>
        <v>2.0249202575650781E-3</v>
      </c>
      <c r="F7" s="17">
        <f t="shared" si="1"/>
        <v>9.1616669369223268E-3</v>
      </c>
    </row>
    <row r="8" spans="1:9" x14ac:dyDescent="0.2">
      <c r="A8" s="5" t="s">
        <v>31</v>
      </c>
      <c r="B8" s="6">
        <v>1499.9</v>
      </c>
      <c r="C8" s="6">
        <v>5</v>
      </c>
      <c r="D8" s="12">
        <v>1564</v>
      </c>
      <c r="E8" s="17">
        <f t="shared" si="0"/>
        <v>8.959226826908144E-2</v>
      </c>
      <c r="F8" s="17">
        <f t="shared" si="1"/>
        <v>0.40535646721798818</v>
      </c>
    </row>
    <row r="9" spans="1:9" x14ac:dyDescent="0.2">
      <c r="A9" s="5" t="s">
        <v>32</v>
      </c>
      <c r="B9" s="6">
        <v>381.3</v>
      </c>
      <c r="C9" s="6">
        <v>8</v>
      </c>
      <c r="D9" s="12">
        <v>1564</v>
      </c>
      <c r="E9" s="17">
        <f t="shared" si="0"/>
        <v>2.277587298553287E-2</v>
      </c>
      <c r="F9" s="17">
        <f t="shared" si="1"/>
        <v>0.10304848386573696</v>
      </c>
    </row>
    <row r="10" spans="1:9" x14ac:dyDescent="0.2">
      <c r="A10" s="5" t="s">
        <v>33</v>
      </c>
      <c r="B10" s="6">
        <v>499.6</v>
      </c>
      <c r="C10" s="6">
        <v>8</v>
      </c>
      <c r="D10" s="12">
        <v>1564</v>
      </c>
      <c r="E10" s="17">
        <f t="shared" si="0"/>
        <v>2.98421876306641E-2</v>
      </c>
      <c r="F10" s="17">
        <f t="shared" si="1"/>
        <v>0.13501972866331546</v>
      </c>
    </row>
    <row r="11" spans="1:9" x14ac:dyDescent="0.2">
      <c r="A11" s="5" t="s">
        <v>34</v>
      </c>
      <c r="B11" s="6">
        <v>244.8</v>
      </c>
      <c r="C11" s="6">
        <v>12</v>
      </c>
      <c r="D11" s="12">
        <v>1564</v>
      </c>
      <c r="E11" s="17">
        <f t="shared" si="0"/>
        <v>1.462243301038145E-2</v>
      </c>
      <c r="F11" s="17">
        <f t="shared" si="1"/>
        <v>6.6158586022377161E-2</v>
      </c>
    </row>
    <row r="12" spans="1:9" x14ac:dyDescent="0.2">
      <c r="A12" s="5" t="s">
        <v>35</v>
      </c>
      <c r="B12" s="6">
        <v>32.4</v>
      </c>
      <c r="C12" s="6">
        <v>46</v>
      </c>
      <c r="D12" s="12">
        <v>1564</v>
      </c>
      <c r="E12" s="17">
        <f t="shared" si="0"/>
        <v>1.9353220160798976E-3</v>
      </c>
      <c r="F12" s="17">
        <f t="shared" si="1"/>
        <v>8.7562834441381517E-3</v>
      </c>
    </row>
    <row r="13" spans="1:9" x14ac:dyDescent="0.2">
      <c r="A13" s="5" t="s">
        <v>36</v>
      </c>
      <c r="B13" s="6">
        <v>19.899999999999999</v>
      </c>
      <c r="C13" s="6">
        <v>31</v>
      </c>
      <c r="D13" s="12">
        <v>1564</v>
      </c>
      <c r="E13" s="17">
        <f t="shared" si="0"/>
        <v>1.1886700037033939E-3</v>
      </c>
      <c r="F13" s="17">
        <f t="shared" si="1"/>
        <v>5.3780876709367048E-3</v>
      </c>
    </row>
    <row r="14" spans="1:9" x14ac:dyDescent="0.2">
      <c r="A14" s="5" t="s">
        <v>37</v>
      </c>
      <c r="B14" s="6">
        <v>313.10000000000002</v>
      </c>
      <c r="C14" s="6">
        <v>8</v>
      </c>
      <c r="D14" s="12">
        <v>1564</v>
      </c>
      <c r="E14" s="17">
        <f t="shared" si="0"/>
        <v>1.8702139606006665E-2</v>
      </c>
      <c r="F14" s="17">
        <f t="shared" si="1"/>
        <v>8.4617047727149869E-2</v>
      </c>
    </row>
    <row r="15" spans="1:9" ht="21.75" x14ac:dyDescent="0.2">
      <c r="A15" s="5" t="s">
        <v>38</v>
      </c>
      <c r="B15" s="6">
        <v>369.5</v>
      </c>
      <c r="C15" s="6">
        <v>10</v>
      </c>
      <c r="D15" s="12">
        <v>1564</v>
      </c>
      <c r="E15" s="17">
        <f t="shared" si="0"/>
        <v>2.2071033485849448E-2</v>
      </c>
      <c r="F15" s="17">
        <f t="shared" si="1"/>
        <v>9.9859467055834802E-2</v>
      </c>
    </row>
    <row r="16" spans="1:9" ht="21.75" x14ac:dyDescent="0.2">
      <c r="A16" s="5" t="s">
        <v>39</v>
      </c>
      <c r="B16" s="6">
        <v>44</v>
      </c>
      <c r="C16" s="6">
        <v>19</v>
      </c>
      <c r="D16" s="12">
        <v>1564</v>
      </c>
      <c r="E16" s="17">
        <f t="shared" si="0"/>
        <v>2.6282150835652929E-3</v>
      </c>
      <c r="F16" s="17">
        <f t="shared" si="1"/>
        <v>1.1891249121669096E-2</v>
      </c>
    </row>
    <row r="17" spans="1:7" x14ac:dyDescent="0.2">
      <c r="A17" s="5" t="s">
        <v>40</v>
      </c>
      <c r="B17" s="6">
        <v>6.8</v>
      </c>
      <c r="C17" s="6">
        <v>34</v>
      </c>
      <c r="D17" s="12">
        <v>1564</v>
      </c>
      <c r="E17" s="17">
        <f t="shared" si="0"/>
        <v>4.0617869473281797E-4</v>
      </c>
      <c r="F17" s="17">
        <f t="shared" si="1"/>
        <v>1.8377385006215876E-3</v>
      </c>
    </row>
    <row r="18" spans="1:7" x14ac:dyDescent="0.2">
      <c r="A18" s="5" t="s">
        <v>41</v>
      </c>
      <c r="B18" s="6">
        <v>1.5</v>
      </c>
      <c r="C18" s="6">
        <v>100</v>
      </c>
      <c r="D18" s="12">
        <v>1564</v>
      </c>
      <c r="E18" s="17">
        <f t="shared" si="0"/>
        <v>8.9598241485180449E-5</v>
      </c>
      <c r="F18" s="17">
        <f t="shared" si="1"/>
        <v>4.0538349278417376E-4</v>
      </c>
    </row>
    <row r="19" spans="1:7" x14ac:dyDescent="0.2">
      <c r="A19" s="5" t="s">
        <v>42</v>
      </c>
      <c r="B19" s="15">
        <v>16741.400000000001</v>
      </c>
      <c r="C19" s="6">
        <v>3</v>
      </c>
      <c r="D19" s="12">
        <v>1564</v>
      </c>
      <c r="E19" s="17">
        <f t="shared" si="0"/>
        <v>1</v>
      </c>
      <c r="F19" s="17">
        <f t="shared" si="1"/>
        <v>4.5244581373979784</v>
      </c>
    </row>
    <row r="20" spans="1:7" ht="21.75" x14ac:dyDescent="0.2">
      <c r="A20" s="14" t="s">
        <v>56</v>
      </c>
      <c r="B20" s="15">
        <f>B19-B3</f>
        <v>3700.2000000000007</v>
      </c>
      <c r="E20" s="18"/>
      <c r="F20" s="17">
        <f t="shared" si="1"/>
        <v>1</v>
      </c>
    </row>
    <row r="21" spans="1:7" x14ac:dyDescent="0.2">
      <c r="A21" s="9" t="s">
        <v>53</v>
      </c>
      <c r="B21" s="16">
        <v>16741.400000000001</v>
      </c>
    </row>
    <row r="22" spans="1:7" ht="22.5" x14ac:dyDescent="0.25">
      <c r="A22" s="9" t="s">
        <v>54</v>
      </c>
      <c r="B22" s="17">
        <f>1-(B3/B21)</f>
        <v>0.22102094209564316</v>
      </c>
      <c r="G22" s="10"/>
    </row>
    <row r="24" spans="1:7" ht="15" x14ac:dyDescent="0.25">
      <c r="A24" s="10" t="s">
        <v>58</v>
      </c>
    </row>
    <row r="42" spans="1:7" x14ac:dyDescent="0.2">
      <c r="G42" t="s">
        <v>60</v>
      </c>
    </row>
    <row r="47" spans="1:7" ht="15" x14ac:dyDescent="0.25">
      <c r="A47" s="10" t="s">
        <v>59</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LFITabelle-379282</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LFITabelle-379282</dc:title>
  <dc:creator>Amir Sejana</dc:creator>
  <cp:lastModifiedBy>Sejana Amir</cp:lastModifiedBy>
  <dcterms:created xsi:type="dcterms:W3CDTF">2017-05-30T13:40:34Z</dcterms:created>
  <dcterms:modified xsi:type="dcterms:W3CDTF">2018-02-19T16:24:41Z</dcterms:modified>
</cp:coreProperties>
</file>