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500" windowHeight="11385" activeTab="1"/>
  </bookViews>
  <sheets>
    <sheet name="LFITabelle-384001" sheetId="1" r:id="rId1"/>
    <sheet name="Tabelle1" sheetId="2" r:id="rId2"/>
  </sheets>
  <calcPr calcId="145621"/>
</workbook>
</file>

<file path=xl/calcChain.xml><?xml version="1.0" encoding="utf-8"?>
<calcChain xmlns="http://schemas.openxmlformats.org/spreadsheetml/2006/main">
  <c r="T5" i="2" l="1"/>
  <c r="T6" i="2"/>
  <c r="T7" i="2"/>
  <c r="T4" i="2"/>
  <c r="Q5" i="2"/>
  <c r="Q6" i="2"/>
  <c r="Q7" i="2"/>
  <c r="Q4" i="2"/>
  <c r="O7" i="2"/>
  <c r="O6" i="2"/>
  <c r="O5" i="2"/>
  <c r="O4" i="2"/>
</calcChain>
</file>

<file path=xl/sharedStrings.xml><?xml version="1.0" encoding="utf-8"?>
<sst xmlns="http://schemas.openxmlformats.org/spreadsheetml/2006/main" count="139" uniqueCount="50">
  <si>
    <t>Luzern LU1</t>
  </si>
  <si>
    <t>Waldfläche</t>
  </si>
  <si>
    <t>klassierter Biotopwert LFI2 (Maximal-Modell, Veg.mod. Kienast)</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</si>
  <si>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</si>
  <si>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</si>
  <si>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</si>
  <si>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</si>
  <si>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</si>
  <si>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</si>
  <si>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</si>
  <si>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</si>
  <si>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</si>
  <si>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</si>
  <si>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</si>
  <si>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</si>
  <si>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</si>
  <si>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</si>
  <si>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</si>
  <si>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</si>
  <si>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</si>
  <si>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</si>
  <si>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</si>
  <si>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ha</t>
  </si>
  <si>
    <t>± %</t>
  </si>
  <si>
    <t>n ZWALD</t>
  </si>
  <si>
    <t>Wert nicht ermittelt</t>
  </si>
  <si>
    <t>.</t>
  </si>
  <si>
    <t>gering</t>
  </si>
  <si>
    <t>mittel</t>
  </si>
  <si>
    <t>hoch</t>
  </si>
  <si>
    <t>Total</t>
  </si>
  <si>
    <t xml:space="preserve">© WSL, Schweizerisches Landesforstinventar, 29.09.2017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</si>
  <si>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</si>
  <si>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</si>
  <si>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Biotopwert (Vegetationsmodell Kienast)</t>
    </r>
    <r>
      <rPr>
        <sz val="8"/>
        <color theme="1"/>
        <rFont val="Verdana"/>
        <family val="2"/>
      </rPr>
      <t xml:space="preserve"> </t>
    </r>
    <r>
      <rPr>
        <sz val="9.9"/>
        <color rgb="FFAAAAAA"/>
        <rFont val="Verdana"/>
        <family val="2"/>
      </rPr>
      <t>#2198</t>
    </r>
  </si>
  <si>
    <t>Der Biotopwert basiert auf terrestrischen Einzelbaum-, Bestandes- und Flächenmerkmalen des LFI und wird hier in 3 Klassen wiedergegeben. Der Biotopwert BIOLFI2 umschreibt die ökologische Bedeutung eines Baumbestandes anhand der drei Hauptkriterien Strukturvielfalt, Artenvielfalt und Naturnähe des Nadelholzanteils im Laubwaldareal basierend auf dem Vegetationsmodell von Küchler. Dabei wird die Strukturvielfalt doppelt gewichtet.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</si>
  <si>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</si>
  <si>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</si>
  <si>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</si>
  <si>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</si>
  <si>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</si>
  <si>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klassierter Biotopwert LFI2 (Maximal-Modell, Veg.mod. Kienast) Fläche in ha</t>
  </si>
  <si>
    <t>doppelt</t>
  </si>
  <si>
    <t>Schweiz</t>
  </si>
  <si>
    <t xml:space="preserve">Kanton Luzern </t>
  </si>
  <si>
    <t>*Ebenfalls aus LFI-Resultate Kanton LU - berechnet nach gleichem System wie Luzerner Werte</t>
  </si>
  <si>
    <t>Werte Schweiz: Ebenfalls aus LFI-Resultate Kanton LU - berechnet nach gleichem System wie Luzerner Werte</t>
  </si>
  <si>
    <t xml:space="preserve"> </t>
  </si>
  <si>
    <t>Waldfläche Biotopwert in ha</t>
  </si>
  <si>
    <t>Flächen-Anteil pro Biotopwert Vergleich mit Schweiz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</si>
</sst>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49" fontId="18" fillId="0" borderId="14" xfId="0" applyNumberFormat="1" applyFont="1" applyBorder="1" applyAlignment="1">
      <alignment horizontal="left" wrapText="1"/>
    </xf>
    <xf numFmtId="0" fontId="18" fillId="0" borderId="14" xfId="0" applyFont="1" applyBorder="1" applyAlignment="1">
      <alignment horizontal="right" wrapText="1"/>
    </xf>
    <xf numFmtId="0" fontId="18" fillId="0" borderId="0" xfId="0" applyFont="1" applyBorder="1" applyAlignment="1">
      <alignment horizontal="center" vertical="center" wrapText="1"/>
    </xf>
    <xf numFmtId="49" fontId="18" fillId="0" borderId="0" xfId="0" applyNumberFormat="1" applyFont="1" applyBorder="1" applyAlignment="1">
      <alignment horizontal="left" wrapText="1"/>
    </xf>
    <xf numFmtId="0" fontId="18" fillId="0" borderId="15" xfId="0" applyFont="1" applyBorder="1" applyAlignment="1">
      <alignment horizontal="center" vertical="center" wrapText="1"/>
    </xf>
    <xf numFmtId="49" fontId="18" fillId="0" borderId="15" xfId="0" applyNumberFormat="1" applyFont="1" applyBorder="1" applyAlignment="1">
      <alignment horizontal="left" wrapText="1"/>
    </xf>
    <xf numFmtId="49" fontId="18" fillId="0" borderId="16" xfId="0" applyNumberFormat="1" applyFont="1" applyBorder="1" applyAlignment="1">
      <alignment horizontal="left" wrapText="1"/>
    </xf>
    <xf numFmtId="0" fontId="18" fillId="0" borderId="16" xfId="0" applyFont="1" applyBorder="1" applyAlignment="1">
      <alignment horizontal="right" wrapText="1"/>
    </xf>
    <xf numFmtId="0" fontId="18" fillId="0" borderId="0" xfId="0" applyFont="1" applyBorder="1" applyAlignment="1">
      <alignment horizontal="right" wrapText="1"/>
    </xf>
    <xf numFmtId="0" fontId="0" fillId="0" borderId="0" xfId="0" applyBorder="1"/>
    <xf numFmtId="0" fontId="18" fillId="0" borderId="15" xfId="0" applyFont="1" applyBorder="1" applyAlignment="1">
      <alignment horizontal="right" wrapText="1"/>
    </xf>
    <xf numFmtId="9" fontId="18" fillId="0" borderId="0" xfId="1" applyFont="1" applyBorder="1" applyAlignment="1">
      <alignment horizontal="right" wrapText="1"/>
    </xf>
    <xf numFmtId="9" fontId="18" fillId="0" borderId="0" xfId="0" applyNumberFormat="1" applyFont="1" applyBorder="1" applyAlignment="1">
      <alignment horizontal="right" wrapText="1"/>
    </xf>
    <xf numFmtId="49" fontId="18" fillId="0" borderId="17" xfId="0" applyNumberFormat="1" applyFont="1" applyBorder="1" applyAlignment="1">
      <alignment horizontal="left" wrapText="1"/>
    </xf>
    <xf numFmtId="0" fontId="18" fillId="0" borderId="18" xfId="0" applyFont="1" applyBorder="1" applyAlignment="1">
      <alignment horizontal="right" wrapText="1"/>
    </xf>
    <xf numFmtId="0" fontId="18" fillId="0" borderId="11" xfId="0" applyFont="1" applyBorder="1" applyAlignment="1">
      <alignment horizontal="right" wrapText="1"/>
    </xf>
    <xf numFmtId="0" fontId="18" fillId="0" borderId="19" xfId="0" applyFont="1" applyBorder="1" applyAlignment="1">
      <alignment horizontal="right" wrapText="1"/>
    </xf>
    <xf numFmtId="0" fontId="18" fillId="0" borderId="17" xfId="0" applyFont="1" applyBorder="1" applyAlignment="1">
      <alignment horizontal="right" wrapText="1"/>
    </xf>
    <xf numFmtId="49" fontId="18" fillId="0" borderId="20" xfId="0" applyNumberFormat="1" applyFont="1" applyBorder="1" applyAlignment="1">
      <alignment horizontal="left" wrapText="1"/>
    </xf>
    <xf numFmtId="0" fontId="18" fillId="0" borderId="21" xfId="0" applyFont="1" applyBorder="1" applyAlignment="1">
      <alignment horizontal="center" vertical="center" wrapText="1"/>
    </xf>
    <xf numFmtId="49" fontId="18" fillId="0" borderId="22" xfId="0" applyNumberFormat="1" applyFont="1" applyBorder="1" applyAlignment="1">
      <alignment horizontal="left" wrapText="1"/>
    </xf>
    <xf numFmtId="9" fontId="18" fillId="0" borderId="23" xfId="1" applyFont="1" applyBorder="1" applyAlignment="1">
      <alignment horizontal="right" wrapText="1"/>
    </xf>
    <xf numFmtId="0" fontId="18" fillId="0" borderId="24" xfId="0" applyFont="1" applyBorder="1" applyAlignment="1">
      <alignment horizontal="right" wrapText="1"/>
    </xf>
    <xf numFmtId="0" fontId="18" fillId="0" borderId="26" xfId="0" applyFont="1" applyBorder="1" applyAlignment="1">
      <alignment horizontal="right" wrapText="1"/>
    </xf>
    <xf numFmtId="0" fontId="18" fillId="0" borderId="27" xfId="0" applyFont="1" applyBorder="1" applyAlignment="1">
      <alignment horizontal="right" wrapText="1"/>
    </xf>
    <xf numFmtId="0" fontId="18" fillId="0" borderId="28" xfId="0" applyFont="1" applyBorder="1" applyAlignment="1">
      <alignment horizontal="center" vertical="center" wrapText="1"/>
    </xf>
    <xf numFmtId="9" fontId="18" fillId="0" borderId="25" xfId="0" applyNumberFormat="1" applyFont="1" applyBorder="1" applyAlignment="1">
      <alignment horizontal="right" wrapText="1"/>
    </xf>
    <xf numFmtId="9" fontId="18" fillId="0" borderId="29" xfId="1" applyFont="1" applyBorder="1" applyAlignment="1">
      <alignment horizontal="right" wrapText="1"/>
    </xf>
    <xf numFmtId="9" fontId="18" fillId="0" borderId="30" xfId="1" applyFont="1" applyBorder="1" applyAlignment="1">
      <alignment horizontal="right" wrapText="1"/>
    </xf>
    <xf numFmtId="164" fontId="18" fillId="0" borderId="10" xfId="1" applyNumberFormat="1" applyFont="1" applyBorder="1" applyAlignment="1">
      <alignment horizontal="right" wrapText="1"/>
    </xf>
    <xf numFmtId="164" fontId="18" fillId="0" borderId="24" xfId="1" applyNumberFormat="1" applyFont="1" applyBorder="1" applyAlignment="1">
      <alignment horizontal="right" wrapText="1"/>
    </xf>
    <xf numFmtId="164" fontId="18" fillId="0" borderId="31" xfId="1" applyNumberFormat="1" applyFont="1" applyBorder="1" applyAlignment="1">
      <alignment horizontal="right" wrapText="1"/>
    </xf>
    <xf numFmtId="164" fontId="18" fillId="0" borderId="27" xfId="1" applyNumberFormat="1" applyFont="1" applyBorder="1" applyAlignment="1">
      <alignment horizontal="right" wrapText="1"/>
    </xf>
    <xf numFmtId="0" fontId="22"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0" xfId="0" applyFont="1"/>
  </cellXfs>
  <cellStyles count="43">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Neutral" xfId="9" builtinId="28" customBuiltin="1"/>
    <cellStyle name="Notiz" xfId="16" builtinId="10" customBuiltin="1"/>
    <cellStyle name="Prozent" xfId="1" builtinId="5"/>
    <cellStyle name="Schlecht" xfId="8" builtinId="27" customBuiltin="1"/>
    <cellStyle name="Standard" xfId="0" builtinId="0"/>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Tabelle1!$O$3</c:f>
              <c:strCache>
                <c:ptCount val="1"/>
                <c:pt idx="0">
                  <c:v>Kanton Luzern </c:v>
                </c:pt>
              </c:strCache>
            </c:strRef>
          </c:tx>
          <c:invertIfNegative val="0"/>
          <c:errBars>
            <c:errBarType val="both"/>
            <c:errValType val="cust"/>
            <c:noEndCap val="0"/>
            <c:plus>
              <c:numRef>
                <c:f>Tabelle1!$Q$5:$Q$7</c:f>
                <c:numCache>
                  <c:formatCode>General</c:formatCode>
                  <c:ptCount val="3"/>
                  <c:pt idx="0">
                    <c:v>0.1</c:v>
                  </c:pt>
                  <c:pt idx="1">
                    <c:v>0.08</c:v>
                  </c:pt>
                  <c:pt idx="2">
                    <c:v>0.08</c:v>
                  </c:pt>
                </c:numCache>
              </c:numRef>
            </c:plus>
            <c:minus>
              <c:numRef>
                <c:f>Tabelle1!$Q$5:$Q$7</c:f>
                <c:numCache>
                  <c:formatCode>General</c:formatCode>
                  <c:ptCount val="3"/>
                  <c:pt idx="0">
                    <c:v>0.1</c:v>
                  </c:pt>
                  <c:pt idx="1">
                    <c:v>0.08</c:v>
                  </c:pt>
                  <c:pt idx="2">
                    <c:v>0.08</c:v>
                  </c:pt>
                </c:numCache>
              </c:numRef>
            </c:minus>
            <c:spPr>
              <a:ln w="22225"/>
            </c:spPr>
          </c:errBars>
          <c:cat>
            <c:strRef>
              <c:f>Tabelle1!$A$5:$A$7</c:f>
              <c:strCache>
                <c:ptCount val="3"/>
                <c:pt idx="0">
                  <c:v>gering</c:v>
                </c:pt>
                <c:pt idx="1">
                  <c:v>mittel</c:v>
                </c:pt>
                <c:pt idx="2">
                  <c:v>hoch</c:v>
                </c:pt>
              </c:strCache>
            </c:strRef>
          </c:cat>
          <c:val>
            <c:numRef>
              <c:f>Tabelle1!$O$5:$O$7</c:f>
              <c:numCache>
                <c:formatCode>0%</c:formatCode>
                <c:ptCount val="3"/>
                <c:pt idx="0">
                  <c:v>0.25117635024549917</c:v>
                </c:pt>
                <c:pt idx="1">
                  <c:v>0.33444148936170215</c:v>
                </c:pt>
                <c:pt idx="2">
                  <c:v>0.40292553191489361</c:v>
                </c:pt>
              </c:numCache>
            </c:numRef>
          </c:val>
        </c:ser>
        <c:ser>
          <c:idx val="1"/>
          <c:order val="1"/>
          <c:tx>
            <c:strRef>
              <c:f>Tabelle1!$R$3</c:f>
              <c:strCache>
                <c:ptCount val="1"/>
                <c:pt idx="0">
                  <c:v>Schweiz</c:v>
                </c:pt>
              </c:strCache>
            </c:strRef>
          </c:tx>
          <c:invertIfNegative val="0"/>
          <c:errBars>
            <c:errBarType val="both"/>
            <c:errValType val="cust"/>
            <c:noEndCap val="0"/>
            <c:plus>
              <c:numRef>
                <c:f>Tabelle1!$T$5:$T$7</c:f>
                <c:numCache>
                  <c:formatCode>General</c:formatCode>
                  <c:ptCount val="3"/>
                  <c:pt idx="0">
                    <c:v>1.2E-2</c:v>
                  </c:pt>
                  <c:pt idx="1">
                    <c:v>1.6E-2</c:v>
                  </c:pt>
                  <c:pt idx="2">
                    <c:v>1.6E-2</c:v>
                  </c:pt>
                </c:numCache>
              </c:numRef>
            </c:plus>
            <c:minus>
              <c:numRef>
                <c:f>Tabelle1!$T$5:$T$7</c:f>
                <c:numCache>
                  <c:formatCode>General</c:formatCode>
                  <c:ptCount val="3"/>
                  <c:pt idx="0">
                    <c:v>1.2E-2</c:v>
                  </c:pt>
                  <c:pt idx="1">
                    <c:v>1.6E-2</c:v>
                  </c:pt>
                  <c:pt idx="2">
                    <c:v>1.6E-2</c:v>
                  </c:pt>
                </c:numCache>
              </c:numRef>
            </c:minus>
            <c:spPr>
              <a:ln w="22225"/>
            </c:spPr>
          </c:errBars>
          <c:cat>
            <c:strRef>
              <c:f>Tabelle1!$A$5:$A$7</c:f>
              <c:strCache>
                <c:ptCount val="3"/>
                <c:pt idx="0">
                  <c:v>gering</c:v>
                </c:pt>
                <c:pt idx="1">
                  <c:v>mittel</c:v>
                </c:pt>
                <c:pt idx="2">
                  <c:v>hoch</c:v>
                </c:pt>
              </c:strCache>
            </c:strRef>
          </c:cat>
          <c:val>
            <c:numRef>
              <c:f>Tabelle1!$R$5:$R$7</c:f>
              <c:numCache>
                <c:formatCode>0%</c:formatCode>
                <c:ptCount val="3"/>
                <c:pt idx="0">
                  <c:v>0.124</c:v>
                </c:pt>
                <c:pt idx="1">
                  <c:v>0.29599999999999999</c:v>
                </c:pt>
                <c:pt idx="2">
                  <c:v>0.55400000000000005</c:v>
                </c:pt>
              </c:numCache>
            </c:numRef>
          </c:val>
        </c:ser>
        <c:dLbls>
          <c:showLegendKey val="0"/>
          <c:showVal val="0"/>
          <c:showCatName val="0"/>
          <c:showSerName val="0"/>
          <c:showPercent val="0"/>
          <c:showBubbleSize val="0"/>
        </c:dLbls>
        <c:gapWidth val="150"/>
        <c:axId val="99256192"/>
        <c:axId val="99257728"/>
      </c:barChart>
      <c:catAx>
        <c:axId val="99256192"/>
        <c:scaling>
          <c:orientation val="minMax"/>
        </c:scaling>
        <c:delete val="0"/>
        <c:axPos val="b"/>
        <c:majorTickMark val="out"/>
        <c:minorTickMark val="none"/>
        <c:tickLblPos val="nextTo"/>
        <c:crossAx val="99257728"/>
        <c:crosses val="autoZero"/>
        <c:auto val="1"/>
        <c:lblAlgn val="ctr"/>
        <c:lblOffset val="100"/>
        <c:noMultiLvlLbl val="0"/>
      </c:catAx>
      <c:valAx>
        <c:axId val="99257728"/>
        <c:scaling>
          <c:orientation val="minMax"/>
        </c:scaling>
        <c:delete val="0"/>
        <c:axPos val="l"/>
        <c:majorGridlines/>
        <c:numFmt formatCode="0%" sourceLinked="1"/>
        <c:majorTickMark val="out"/>
        <c:minorTickMark val="none"/>
        <c:tickLblPos val="nextTo"/>
        <c:crossAx val="9925619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438150</xdr:colOff>
      <xdr:row>10</xdr:row>
      <xdr:rowOff>123825</xdr:rowOff>
    </xdr:from>
    <xdr:to>
      <xdr:col>4</xdr:col>
      <xdr:colOff>190500</xdr:colOff>
      <xdr:row>25</xdr:row>
      <xdr:rowOff>152400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showGridLines="0" workbookViewId="0">
      <selection activeCell="AM12" sqref="AM12:AM17"/>
    </sheetView>
  </sheetViews>
  <sheetFormatPr baseColWidth="10" defaultRowHeight="10.5" x14ac:dyDescent="0.15"/>
  <cols>
    <col min="1" max="1" width="44" style="1" bestFit="1" customWidth="1"/>
    <col min="2" max="2" width="4.375" style="1" customWidth="1"/>
    <col min="3" max="3" width="4" style="1" customWidth="1"/>
    <col min="4" max="4" width="7.5" style="1" customWidth="1"/>
    <col min="5" max="5" width="4.375" style="1" customWidth="1"/>
    <col min="6" max="6" width="4" style="1" customWidth="1"/>
    <col min="7" max="7" width="7.5" style="1" customWidth="1"/>
    <col min="8" max="8" width="4.375" style="1" customWidth="1"/>
    <col min="9" max="9" width="4" style="1" customWidth="1"/>
    <col min="10" max="10" width="7.5" style="1" customWidth="1"/>
    <col min="11" max="11" width="4.375" style="1" customWidth="1"/>
    <col min="12" max="12" width="4" style="1" customWidth="1"/>
    <col min="13" max="13" width="7.5" style="1" customWidth="1"/>
    <col min="14" max="14" width="4.375" style="1" customWidth="1"/>
    <col min="15" max="15" width="4" style="1" customWidth="1"/>
    <col min="16" max="16" width="7.5" style="1" customWidth="1"/>
    <col min="17" max="17" width="4.375" style="1" customWidth="1"/>
    <col min="18" max="18" width="4" style="1" customWidth="1"/>
    <col min="19" max="19" width="7.5" style="1" customWidth="1"/>
    <col min="20" max="20" width="4.375" style="1" customWidth="1"/>
    <col min="21" max="21" width="4" style="1" customWidth="1"/>
    <col min="22" max="22" width="7.5" style="1" customWidth="1"/>
    <col min="23" max="23" width="4.375" style="1" customWidth="1"/>
    <col min="24" max="24" width="4" style="1" customWidth="1"/>
    <col min="25" max="25" width="7.5" style="1" customWidth="1"/>
    <col min="26" max="26" width="4.375" style="1" customWidth="1"/>
    <col min="27" max="27" width="4" style="1" customWidth="1"/>
    <col min="28" max="28" width="7.5" style="1" customWidth="1"/>
    <col min="29" max="29" width="4.5" style="1" customWidth="1"/>
    <col min="30" max="30" width="4.125" style="1" customWidth="1"/>
    <col min="31" max="31" width="7.75" style="1" customWidth="1"/>
    <col min="32" max="32" width="4.375" style="1" customWidth="1"/>
    <col min="33" max="33" width="4" style="1" customWidth="1"/>
    <col min="34" max="34" width="7.5" style="1" customWidth="1"/>
    <col min="35" max="35" width="4.375" style="1" customWidth="1"/>
    <col min="36" max="36" width="4" style="1" customWidth="1"/>
    <col min="37" max="37" width="7.5" style="1" customWidth="1"/>
    <col min="38" max="38" width="5.25" style="1" customWidth="1"/>
    <col min="39" max="39" width="4" style="1" customWidth="1"/>
    <col min="40" max="40" width="7.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43" t="s">
        <v>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5"/>
    </row>
    <row r="11" spans="1:40" ht="16.5" customHeight="1" x14ac:dyDescent="0.15">
      <c r="A11" s="4"/>
      <c r="B11" s="43" t="s">
        <v>9</v>
      </c>
      <c r="C11" s="44"/>
      <c r="D11" s="45"/>
      <c r="E11" s="43" t="s">
        <v>10</v>
      </c>
      <c r="F11" s="44"/>
      <c r="G11" s="45"/>
      <c r="H11" s="43" t="s">
        <v>11</v>
      </c>
      <c r="I11" s="44"/>
      <c r="J11" s="45"/>
      <c r="K11" s="43" t="s">
        <v>12</v>
      </c>
      <c r="L11" s="44"/>
      <c r="M11" s="45"/>
      <c r="N11" s="43" t="s">
        <v>13</v>
      </c>
      <c r="O11" s="44"/>
      <c r="P11" s="45"/>
      <c r="Q11" s="43" t="s">
        <v>14</v>
      </c>
      <c r="R11" s="44"/>
      <c r="S11" s="45"/>
      <c r="T11" s="43" t="s">
        <v>15</v>
      </c>
      <c r="U11" s="44"/>
      <c r="V11" s="45"/>
      <c r="W11" s="43" t="s">
        <v>16</v>
      </c>
      <c r="X11" s="44"/>
      <c r="Y11" s="45"/>
      <c r="Z11" s="43" t="s">
        <v>17</v>
      </c>
      <c r="AA11" s="44"/>
      <c r="AB11" s="45"/>
      <c r="AC11" s="43" t="s">
        <v>18</v>
      </c>
      <c r="AD11" s="44"/>
      <c r="AE11" s="45"/>
      <c r="AF11" s="43" t="s">
        <v>19</v>
      </c>
      <c r="AG11" s="44"/>
      <c r="AH11" s="45"/>
      <c r="AI11" s="43" t="s">
        <v>20</v>
      </c>
      <c r="AJ11" s="44"/>
      <c r="AK11" s="45"/>
      <c r="AL11" s="43" t="s">
        <v>21</v>
      </c>
      <c r="AM11" s="44"/>
      <c r="AN11" s="45"/>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47</v>
      </c>
      <c r="AN12" s="4" t="s">
        <v>24</v>
      </c>
    </row>
    <row r="13" spans="1:40" ht="16.5" customHeight="1" x14ac:dyDescent="0.15">
      <c r="A13" s="5" t="s">
        <v>25</v>
      </c>
      <c r="B13" s="6" t="s">
        <v>26</v>
      </c>
      <c r="C13" s="6" t="s">
        <v>26</v>
      </c>
      <c r="D13" s="6" t="s">
        <v>26</v>
      </c>
      <c r="E13" s="6">
        <v>99</v>
      </c>
      <c r="F13" s="6">
        <v>50</v>
      </c>
      <c r="G13" s="6">
        <v>4</v>
      </c>
      <c r="H13" s="6">
        <v>50</v>
      </c>
      <c r="I13" s="6">
        <v>71</v>
      </c>
      <c r="J13" s="6">
        <v>2</v>
      </c>
      <c r="K13" s="6" t="s">
        <v>26</v>
      </c>
      <c r="L13" s="6" t="s">
        <v>26</v>
      </c>
      <c r="M13" s="6" t="s">
        <v>26</v>
      </c>
      <c r="N13" s="6" t="s">
        <v>26</v>
      </c>
      <c r="O13" s="6" t="s">
        <v>26</v>
      </c>
      <c r="P13" s="6" t="s">
        <v>26</v>
      </c>
      <c r="Q13" s="6" t="s">
        <v>26</v>
      </c>
      <c r="R13" s="6" t="s">
        <v>26</v>
      </c>
      <c r="S13" s="6" t="s">
        <v>26</v>
      </c>
      <c r="T13" s="6" t="s">
        <v>26</v>
      </c>
      <c r="U13" s="6" t="s">
        <v>26</v>
      </c>
      <c r="V13" s="6" t="s">
        <v>26</v>
      </c>
      <c r="W13" s="6" t="s">
        <v>26</v>
      </c>
      <c r="X13" s="6" t="s">
        <v>26</v>
      </c>
      <c r="Y13" s="6" t="s">
        <v>26</v>
      </c>
      <c r="Z13" s="6" t="s">
        <v>26</v>
      </c>
      <c r="AA13" s="6" t="s">
        <v>26</v>
      </c>
      <c r="AB13" s="6" t="s">
        <v>26</v>
      </c>
      <c r="AC13" s="6" t="s">
        <v>26</v>
      </c>
      <c r="AD13" s="6" t="s">
        <v>26</v>
      </c>
      <c r="AE13" s="6" t="s">
        <v>26</v>
      </c>
      <c r="AF13" s="6">
        <v>50</v>
      </c>
      <c r="AG13" s="6">
        <v>71</v>
      </c>
      <c r="AH13" s="6">
        <v>2</v>
      </c>
      <c r="AI13" s="6">
        <v>249</v>
      </c>
      <c r="AJ13" s="6">
        <v>31</v>
      </c>
      <c r="AK13" s="6">
        <v>10</v>
      </c>
      <c r="AL13" s="6">
        <v>449</v>
      </c>
      <c r="AM13" s="6">
        <v>23</v>
      </c>
      <c r="AN13" s="6">
        <v>18</v>
      </c>
    </row>
    <row r="14" spans="1:40" ht="16.5" customHeight="1" x14ac:dyDescent="0.15">
      <c r="A14" s="5" t="s">
        <v>27</v>
      </c>
      <c r="B14" s="6">
        <v>1234</v>
      </c>
      <c r="C14" s="6">
        <v>14</v>
      </c>
      <c r="D14" s="6">
        <v>49</v>
      </c>
      <c r="E14" s="6">
        <v>420</v>
      </c>
      <c r="F14" s="6">
        <v>24</v>
      </c>
      <c r="G14" s="6">
        <v>17</v>
      </c>
      <c r="H14" s="6">
        <v>577</v>
      </c>
      <c r="I14" s="6">
        <v>20</v>
      </c>
      <c r="J14" s="6">
        <v>23</v>
      </c>
      <c r="K14" s="6">
        <v>373</v>
      </c>
      <c r="L14" s="6">
        <v>25</v>
      </c>
      <c r="M14" s="6">
        <v>15</v>
      </c>
      <c r="N14" s="6">
        <v>1104</v>
      </c>
      <c r="O14" s="6">
        <v>14</v>
      </c>
      <c r="P14" s="6">
        <v>44</v>
      </c>
      <c r="Q14" s="6">
        <v>1037</v>
      </c>
      <c r="R14" s="6">
        <v>15</v>
      </c>
      <c r="S14" s="6">
        <v>42</v>
      </c>
      <c r="T14" s="6">
        <v>833</v>
      </c>
      <c r="U14" s="6">
        <v>17</v>
      </c>
      <c r="V14" s="6">
        <v>33</v>
      </c>
      <c r="W14" s="6">
        <v>597</v>
      </c>
      <c r="X14" s="6">
        <v>20</v>
      </c>
      <c r="Y14" s="6">
        <v>24</v>
      </c>
      <c r="Z14" s="6">
        <v>828</v>
      </c>
      <c r="AA14" s="6">
        <v>17</v>
      </c>
      <c r="AB14" s="6">
        <v>33</v>
      </c>
      <c r="AC14" s="6">
        <v>796</v>
      </c>
      <c r="AD14" s="6">
        <v>17</v>
      </c>
      <c r="AE14" s="6">
        <v>32</v>
      </c>
      <c r="AF14" s="6">
        <v>452</v>
      </c>
      <c r="AG14" s="6">
        <v>23</v>
      </c>
      <c r="AH14" s="6">
        <v>18</v>
      </c>
      <c r="AI14" s="6">
        <v>1572</v>
      </c>
      <c r="AJ14" s="6">
        <v>12</v>
      </c>
      <c r="AK14" s="6">
        <v>63</v>
      </c>
      <c r="AL14" s="6">
        <v>9822</v>
      </c>
      <c r="AM14" s="6">
        <v>5</v>
      </c>
      <c r="AN14" s="6">
        <v>393</v>
      </c>
    </row>
    <row r="15" spans="1:40" ht="16.5" customHeight="1" x14ac:dyDescent="0.15">
      <c r="A15" s="5" t="s">
        <v>28</v>
      </c>
      <c r="B15" s="6">
        <v>1788</v>
      </c>
      <c r="C15" s="6">
        <v>11</v>
      </c>
      <c r="D15" s="6">
        <v>71</v>
      </c>
      <c r="E15" s="6">
        <v>543</v>
      </c>
      <c r="F15" s="6">
        <v>21</v>
      </c>
      <c r="G15" s="6">
        <v>22</v>
      </c>
      <c r="H15" s="6">
        <v>703</v>
      </c>
      <c r="I15" s="6">
        <v>18</v>
      </c>
      <c r="J15" s="6">
        <v>28</v>
      </c>
      <c r="K15" s="6">
        <v>373</v>
      </c>
      <c r="L15" s="6">
        <v>25</v>
      </c>
      <c r="M15" s="6">
        <v>15</v>
      </c>
      <c r="N15" s="6">
        <v>753</v>
      </c>
      <c r="O15" s="6">
        <v>18</v>
      </c>
      <c r="P15" s="6">
        <v>30</v>
      </c>
      <c r="Q15" s="6">
        <v>716</v>
      </c>
      <c r="R15" s="6">
        <v>18</v>
      </c>
      <c r="S15" s="6">
        <v>29</v>
      </c>
      <c r="T15" s="6">
        <v>984</v>
      </c>
      <c r="U15" s="6">
        <v>15</v>
      </c>
      <c r="V15" s="6">
        <v>39</v>
      </c>
      <c r="W15" s="6">
        <v>895</v>
      </c>
      <c r="X15" s="6">
        <v>16</v>
      </c>
      <c r="Y15" s="6">
        <v>36</v>
      </c>
      <c r="Z15" s="6">
        <v>1556</v>
      </c>
      <c r="AA15" s="6">
        <v>12</v>
      </c>
      <c r="AB15" s="6">
        <v>62</v>
      </c>
      <c r="AC15" s="6">
        <v>1593</v>
      </c>
      <c r="AD15" s="6">
        <v>12</v>
      </c>
      <c r="AE15" s="6">
        <v>64</v>
      </c>
      <c r="AF15" s="6">
        <v>904</v>
      </c>
      <c r="AG15" s="6">
        <v>16</v>
      </c>
      <c r="AH15" s="6">
        <v>36</v>
      </c>
      <c r="AI15" s="6">
        <v>2270</v>
      </c>
      <c r="AJ15" s="6">
        <v>10</v>
      </c>
      <c r="AK15" s="6">
        <v>91</v>
      </c>
      <c r="AL15" s="6">
        <v>13078</v>
      </c>
      <c r="AM15" s="6">
        <v>4</v>
      </c>
      <c r="AN15" s="6">
        <v>523</v>
      </c>
    </row>
    <row r="16" spans="1:40" ht="16.5" customHeight="1" x14ac:dyDescent="0.15">
      <c r="A16" s="5" t="s">
        <v>29</v>
      </c>
      <c r="B16" s="6">
        <v>2241</v>
      </c>
      <c r="C16" s="6">
        <v>10</v>
      </c>
      <c r="D16" s="6">
        <v>89</v>
      </c>
      <c r="E16" s="6">
        <v>642</v>
      </c>
      <c r="F16" s="6">
        <v>19</v>
      </c>
      <c r="G16" s="6">
        <v>26</v>
      </c>
      <c r="H16" s="6">
        <v>502</v>
      </c>
      <c r="I16" s="6">
        <v>22</v>
      </c>
      <c r="J16" s="6">
        <v>20</v>
      </c>
      <c r="K16" s="6">
        <v>546</v>
      </c>
      <c r="L16" s="6">
        <v>20</v>
      </c>
      <c r="M16" s="6">
        <v>22</v>
      </c>
      <c r="N16" s="6">
        <v>677</v>
      </c>
      <c r="O16" s="6">
        <v>19</v>
      </c>
      <c r="P16" s="6">
        <v>27</v>
      </c>
      <c r="Q16" s="6">
        <v>617</v>
      </c>
      <c r="R16" s="6">
        <v>20</v>
      </c>
      <c r="S16" s="6">
        <v>25</v>
      </c>
      <c r="T16" s="6">
        <v>984</v>
      </c>
      <c r="U16" s="6">
        <v>15</v>
      </c>
      <c r="V16" s="6">
        <v>39</v>
      </c>
      <c r="W16" s="6">
        <v>696</v>
      </c>
      <c r="X16" s="6">
        <v>18</v>
      </c>
      <c r="Y16" s="6">
        <v>28</v>
      </c>
      <c r="Z16" s="6">
        <v>1205</v>
      </c>
      <c r="AA16" s="6">
        <v>14</v>
      </c>
      <c r="AB16" s="6">
        <v>48</v>
      </c>
      <c r="AC16" s="6">
        <v>1170</v>
      </c>
      <c r="AD16" s="6">
        <v>14</v>
      </c>
      <c r="AE16" s="6">
        <v>47</v>
      </c>
      <c r="AF16" s="6">
        <v>2009</v>
      </c>
      <c r="AG16" s="6">
        <v>10</v>
      </c>
      <c r="AH16" s="6">
        <v>80</v>
      </c>
      <c r="AI16" s="6">
        <v>4465</v>
      </c>
      <c r="AJ16" s="6">
        <v>7</v>
      </c>
      <c r="AK16" s="6">
        <v>179</v>
      </c>
      <c r="AL16" s="6">
        <v>15756</v>
      </c>
      <c r="AM16" s="6">
        <v>4</v>
      </c>
      <c r="AN16" s="6">
        <v>630</v>
      </c>
    </row>
    <row r="17" spans="1:40" ht="16.5" customHeight="1" x14ac:dyDescent="0.15">
      <c r="A17" s="5" t="s">
        <v>30</v>
      </c>
      <c r="B17" s="6">
        <v>5263</v>
      </c>
      <c r="C17" s="6">
        <v>6</v>
      </c>
      <c r="D17" s="6">
        <v>209</v>
      </c>
      <c r="E17" s="6">
        <v>1704</v>
      </c>
      <c r="F17" s="6">
        <v>11</v>
      </c>
      <c r="G17" s="6">
        <v>69</v>
      </c>
      <c r="H17" s="6">
        <v>1833</v>
      </c>
      <c r="I17" s="6">
        <v>11</v>
      </c>
      <c r="J17" s="6">
        <v>73</v>
      </c>
      <c r="K17" s="6">
        <v>1291</v>
      </c>
      <c r="L17" s="6">
        <v>12</v>
      </c>
      <c r="M17" s="6">
        <v>52</v>
      </c>
      <c r="N17" s="6">
        <v>2534</v>
      </c>
      <c r="O17" s="6">
        <v>9</v>
      </c>
      <c r="P17" s="6">
        <v>101</v>
      </c>
      <c r="Q17" s="6">
        <v>2369</v>
      </c>
      <c r="R17" s="6">
        <v>9</v>
      </c>
      <c r="S17" s="6">
        <v>96</v>
      </c>
      <c r="T17" s="6">
        <v>2801</v>
      </c>
      <c r="U17" s="6">
        <v>8</v>
      </c>
      <c r="V17" s="6">
        <v>111</v>
      </c>
      <c r="W17" s="6">
        <v>2188</v>
      </c>
      <c r="X17" s="6">
        <v>9</v>
      </c>
      <c r="Y17" s="6">
        <v>88</v>
      </c>
      <c r="Z17" s="6">
        <v>3589</v>
      </c>
      <c r="AA17" s="6">
        <v>7</v>
      </c>
      <c r="AB17" s="6">
        <v>143</v>
      </c>
      <c r="AC17" s="6">
        <v>3559</v>
      </c>
      <c r="AD17" s="6">
        <v>7</v>
      </c>
      <c r="AE17" s="6">
        <v>143</v>
      </c>
      <c r="AF17" s="6">
        <v>3416</v>
      </c>
      <c r="AG17" s="6">
        <v>7</v>
      </c>
      <c r="AH17" s="6">
        <v>136</v>
      </c>
      <c r="AI17" s="6">
        <v>8556</v>
      </c>
      <c r="AJ17" s="6">
        <v>4</v>
      </c>
      <c r="AK17" s="6">
        <v>343</v>
      </c>
      <c r="AL17" s="6">
        <v>39104</v>
      </c>
      <c r="AM17" s="6">
        <v>2</v>
      </c>
      <c r="AN17" s="6">
        <v>1564</v>
      </c>
    </row>
    <row r="19" spans="1:40" x14ac:dyDescent="0.15">
      <c r="A19" s="1" t="s">
        <v>31</v>
      </c>
    </row>
    <row r="22" spans="1:40" ht="12.75" x14ac:dyDescent="0.2">
      <c r="A22" s="3" t="s">
        <v>32</v>
      </c>
    </row>
    <row r="23" spans="1:40" x14ac:dyDescent="0.15">
      <c r="A23" s="1" t="s">
        <v>33</v>
      </c>
    </row>
    <row r="25" spans="1:40" ht="12.75" x14ac:dyDescent="0.2">
      <c r="A25" s="3" t="s">
        <v>34</v>
      </c>
    </row>
    <row r="26" spans="1:40" ht="21" customHeight="1" x14ac:dyDescent="0.15">
      <c r="A26" s="41" t="s">
        <v>35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row>
    <row r="28" spans="1:40" ht="12.75" x14ac:dyDescent="0.2">
      <c r="A28" s="3" t="s">
        <v>36</v>
      </c>
    </row>
    <row r="29" spans="1:40" x14ac:dyDescent="0.15">
      <c r="A29" s="1" t="s">
        <v>8</v>
      </c>
    </row>
    <row r="31" spans="1:40" ht="12.75" x14ac:dyDescent="0.2">
      <c r="A31" s="3" t="s">
        <v>37</v>
      </c>
    </row>
    <row r="32" spans="1:40" ht="21" customHeight="1" x14ac:dyDescent="0.15">
      <c r="A32" s="41" t="s">
        <v>38</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row>
    <row r="34" spans="1:1" ht="12.75" x14ac:dyDescent="0.2">
      <c r="A34" s="3" t="s">
        <v>39</v>
      </c>
    </row>
    <row r="35" spans="1:1" x14ac:dyDescent="0.15">
      <c r="A35" s="1" t="s">
        <v>40</v>
      </c>
    </row>
  </sheetData>
  <mergeCells count="16">
    <mergeCell ref="A32:AN32"/>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6:AN26"/>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workbookViewId="0">
      <selection activeCell="A27" sqref="A27"/>
    </sheetView>
  </sheetViews>
  <sheetFormatPr baseColWidth="10" defaultRowHeight="14.25" x14ac:dyDescent="0.2"/>
  <cols>
    <col min="1" max="1" width="30.25" customWidth="1"/>
    <col min="15" max="15" width="13.75" customWidth="1"/>
  </cols>
  <sheetData>
    <row r="1" spans="1:20" ht="15" x14ac:dyDescent="0.25">
      <c r="A1" s="46" t="s">
        <v>48</v>
      </c>
    </row>
    <row r="2" spans="1:20" ht="15" thickBot="1" x14ac:dyDescent="0.25"/>
    <row r="3" spans="1:20" s="10" customFormat="1" ht="23.25" customHeight="1" x14ac:dyDescent="0.15">
      <c r="A3" s="11" t="s">
        <v>41</v>
      </c>
      <c r="B3" s="12" t="s">
        <v>9</v>
      </c>
      <c r="C3" s="12" t="s">
        <v>10</v>
      </c>
      <c r="D3" s="12" t="s">
        <v>11</v>
      </c>
      <c r="E3" s="12" t="s">
        <v>12</v>
      </c>
      <c r="F3" s="12" t="s">
        <v>13</v>
      </c>
      <c r="G3" s="12" t="s">
        <v>14</v>
      </c>
      <c r="H3" s="12" t="s">
        <v>15</v>
      </c>
      <c r="I3" s="12" t="s">
        <v>16</v>
      </c>
      <c r="J3" s="12" t="s">
        <v>17</v>
      </c>
      <c r="K3" s="12" t="s">
        <v>18</v>
      </c>
      <c r="L3" s="12" t="s">
        <v>19</v>
      </c>
      <c r="M3" s="12" t="s">
        <v>20</v>
      </c>
      <c r="N3" s="20" t="s">
        <v>21</v>
      </c>
      <c r="O3" s="25" t="s">
        <v>44</v>
      </c>
      <c r="P3" s="26" t="s">
        <v>23</v>
      </c>
      <c r="Q3" s="27" t="s">
        <v>42</v>
      </c>
      <c r="R3" s="32" t="s">
        <v>43</v>
      </c>
      <c r="S3" s="26" t="s">
        <v>23</v>
      </c>
      <c r="T3" s="27" t="s">
        <v>42</v>
      </c>
    </row>
    <row r="4" spans="1:20" x14ac:dyDescent="0.2">
      <c r="A4" s="7" t="s">
        <v>25</v>
      </c>
      <c r="B4" s="8" t="s">
        <v>26</v>
      </c>
      <c r="C4" s="8">
        <v>99</v>
      </c>
      <c r="D4" s="8">
        <v>50</v>
      </c>
      <c r="E4" s="8" t="s">
        <v>26</v>
      </c>
      <c r="F4" s="8" t="s">
        <v>26</v>
      </c>
      <c r="G4" s="8" t="s">
        <v>26</v>
      </c>
      <c r="H4" s="8" t="s">
        <v>26</v>
      </c>
      <c r="I4" s="8" t="s">
        <v>26</v>
      </c>
      <c r="J4" s="8" t="s">
        <v>26</v>
      </c>
      <c r="K4" s="8" t="s">
        <v>26</v>
      </c>
      <c r="L4" s="8">
        <v>50</v>
      </c>
      <c r="M4" s="8">
        <v>249</v>
      </c>
      <c r="N4" s="21">
        <v>449</v>
      </c>
      <c r="O4" s="28">
        <f>N4/N8</f>
        <v>1.148220130932897E-2</v>
      </c>
      <c r="P4" s="17">
        <v>23</v>
      </c>
      <c r="Q4" s="29">
        <f>2*P4</f>
        <v>46</v>
      </c>
      <c r="R4" s="34">
        <v>0.27</v>
      </c>
      <c r="S4" s="36">
        <v>3.0000000000000001E-3</v>
      </c>
      <c r="T4" s="37">
        <f>2*S4</f>
        <v>6.0000000000000001E-3</v>
      </c>
    </row>
    <row r="5" spans="1:20" x14ac:dyDescent="0.2">
      <c r="A5" s="5" t="s">
        <v>27</v>
      </c>
      <c r="B5" s="6">
        <v>1234</v>
      </c>
      <c r="C5" s="6">
        <v>420</v>
      </c>
      <c r="D5" s="6">
        <v>577</v>
      </c>
      <c r="E5" s="6">
        <v>373</v>
      </c>
      <c r="F5" s="6">
        <v>1104</v>
      </c>
      <c r="G5" s="6">
        <v>1037</v>
      </c>
      <c r="H5" s="6">
        <v>833</v>
      </c>
      <c r="I5" s="6">
        <v>597</v>
      </c>
      <c r="J5" s="6">
        <v>828</v>
      </c>
      <c r="K5" s="6">
        <v>796</v>
      </c>
      <c r="L5" s="6">
        <v>452</v>
      </c>
      <c r="M5" s="6">
        <v>1572</v>
      </c>
      <c r="N5" s="22">
        <v>9822</v>
      </c>
      <c r="O5" s="28">
        <f>N5/N8</f>
        <v>0.25117635024549917</v>
      </c>
      <c r="P5" s="17">
        <v>0.05</v>
      </c>
      <c r="Q5" s="29">
        <f t="shared" ref="Q5:Q7" si="0">2*P5</f>
        <v>0.1</v>
      </c>
      <c r="R5" s="34">
        <v>0.124</v>
      </c>
      <c r="S5" s="36">
        <v>6.0000000000000001E-3</v>
      </c>
      <c r="T5" s="37">
        <f t="shared" ref="T5:T7" si="1">2*S5</f>
        <v>1.2E-2</v>
      </c>
    </row>
    <row r="6" spans="1:20" x14ac:dyDescent="0.2">
      <c r="A6" s="5" t="s">
        <v>28</v>
      </c>
      <c r="B6" s="6">
        <v>1788</v>
      </c>
      <c r="C6" s="6">
        <v>543</v>
      </c>
      <c r="D6" s="6">
        <v>703</v>
      </c>
      <c r="E6" s="6">
        <v>373</v>
      </c>
      <c r="F6" s="6">
        <v>753</v>
      </c>
      <c r="G6" s="6">
        <v>716</v>
      </c>
      <c r="H6" s="6">
        <v>984</v>
      </c>
      <c r="I6" s="6">
        <v>895</v>
      </c>
      <c r="J6" s="6">
        <v>1556</v>
      </c>
      <c r="K6" s="6">
        <v>1593</v>
      </c>
      <c r="L6" s="6">
        <v>904</v>
      </c>
      <c r="M6" s="6">
        <v>2270</v>
      </c>
      <c r="N6" s="22">
        <v>13078</v>
      </c>
      <c r="O6" s="28">
        <f>N6/N8</f>
        <v>0.33444148936170215</v>
      </c>
      <c r="P6" s="17">
        <v>0.04</v>
      </c>
      <c r="Q6" s="29">
        <f t="shared" si="0"/>
        <v>0.08</v>
      </c>
      <c r="R6" s="34">
        <v>0.29599999999999999</v>
      </c>
      <c r="S6" s="36">
        <v>8.0000000000000002E-3</v>
      </c>
      <c r="T6" s="37">
        <f t="shared" si="1"/>
        <v>1.6E-2</v>
      </c>
    </row>
    <row r="7" spans="1:20" ht="15" thickBot="1" x14ac:dyDescent="0.25">
      <c r="A7" s="13" t="s">
        <v>29</v>
      </c>
      <c r="B7" s="14">
        <v>2241</v>
      </c>
      <c r="C7" s="14">
        <v>642</v>
      </c>
      <c r="D7" s="14">
        <v>502</v>
      </c>
      <c r="E7" s="14">
        <v>546</v>
      </c>
      <c r="F7" s="14">
        <v>677</v>
      </c>
      <c r="G7" s="14">
        <v>617</v>
      </c>
      <c r="H7" s="14">
        <v>984</v>
      </c>
      <c r="I7" s="14">
        <v>696</v>
      </c>
      <c r="J7" s="14">
        <v>1205</v>
      </c>
      <c r="K7" s="14">
        <v>1170</v>
      </c>
      <c r="L7" s="14">
        <v>2009</v>
      </c>
      <c r="M7" s="14">
        <v>4465</v>
      </c>
      <c r="N7" s="23">
        <v>15756</v>
      </c>
      <c r="O7" s="33">
        <f>N7/N8</f>
        <v>0.40292553191489361</v>
      </c>
      <c r="P7" s="30">
        <v>0.04</v>
      </c>
      <c r="Q7" s="31">
        <f t="shared" si="0"/>
        <v>0.08</v>
      </c>
      <c r="R7" s="35">
        <v>0.55400000000000005</v>
      </c>
      <c r="S7" s="38">
        <v>8.0000000000000002E-3</v>
      </c>
      <c r="T7" s="39">
        <f t="shared" si="1"/>
        <v>1.6E-2</v>
      </c>
    </row>
    <row r="8" spans="1:20" x14ac:dyDescent="0.2">
      <c r="A8" s="12" t="s">
        <v>30</v>
      </c>
      <c r="B8" s="17">
        <v>5263</v>
      </c>
      <c r="C8" s="17">
        <v>1704</v>
      </c>
      <c r="D8" s="17">
        <v>1833</v>
      </c>
      <c r="E8" s="17">
        <v>1291</v>
      </c>
      <c r="F8" s="17">
        <v>2534</v>
      </c>
      <c r="G8" s="17">
        <v>2369</v>
      </c>
      <c r="H8" s="17">
        <v>2801</v>
      </c>
      <c r="I8" s="17">
        <v>2188</v>
      </c>
      <c r="J8" s="17">
        <v>3589</v>
      </c>
      <c r="K8" s="17">
        <v>3559</v>
      </c>
      <c r="L8" s="17">
        <v>3416</v>
      </c>
      <c r="M8" s="17">
        <v>8556</v>
      </c>
      <c r="N8" s="24">
        <v>39104</v>
      </c>
      <c r="O8" s="16"/>
      <c r="P8" s="15"/>
      <c r="Q8" s="15"/>
      <c r="R8" s="16"/>
      <c r="S8" s="16"/>
    </row>
    <row r="9" spans="1:20" s="16" customFormat="1" x14ac:dyDescent="0.2">
      <c r="A9" s="10"/>
      <c r="B9" s="15"/>
      <c r="C9" s="15"/>
      <c r="D9" s="15"/>
      <c r="E9" s="15"/>
      <c r="F9" s="15"/>
      <c r="G9" s="15"/>
      <c r="H9" s="15"/>
      <c r="I9" s="15"/>
      <c r="J9" s="15"/>
      <c r="K9" s="15"/>
      <c r="L9" s="15"/>
      <c r="M9" s="15"/>
      <c r="N9" s="15"/>
    </row>
    <row r="10" spans="1:20" s="16" customFormat="1" ht="15" x14ac:dyDescent="0.25">
      <c r="A10" s="46" t="s">
        <v>49</v>
      </c>
      <c r="B10" s="18"/>
      <c r="C10" s="18"/>
      <c r="D10" s="18"/>
      <c r="E10" s="18"/>
      <c r="F10" s="18"/>
      <c r="G10" s="18"/>
      <c r="H10" s="18"/>
      <c r="I10" s="18"/>
      <c r="J10" s="18"/>
      <c r="K10" s="18"/>
      <c r="L10" s="18"/>
      <c r="M10" s="18"/>
      <c r="N10" s="18"/>
      <c r="R10" s="40" t="s">
        <v>46</v>
      </c>
    </row>
    <row r="11" spans="1:20" s="16" customFormat="1" x14ac:dyDescent="0.2">
      <c r="A11" s="10"/>
      <c r="B11" s="18"/>
      <c r="C11" s="18"/>
      <c r="D11" s="18"/>
      <c r="E11" s="18"/>
      <c r="F11" s="18"/>
      <c r="G11" s="18"/>
      <c r="H11" s="18"/>
      <c r="I11" s="18"/>
      <c r="J11" s="18"/>
      <c r="K11" s="18"/>
      <c r="L11" s="18"/>
      <c r="M11" s="18"/>
      <c r="N11" s="18"/>
    </row>
    <row r="12" spans="1:20" s="16" customFormat="1" x14ac:dyDescent="0.2">
      <c r="A12" s="10"/>
      <c r="B12" s="18"/>
      <c r="C12" s="18"/>
      <c r="D12" s="18"/>
      <c r="E12" s="18"/>
      <c r="F12" s="18"/>
      <c r="G12" s="18"/>
      <c r="H12" s="18"/>
      <c r="I12" s="18"/>
      <c r="J12" s="18"/>
      <c r="K12" s="18"/>
      <c r="L12" s="18"/>
      <c r="M12" s="18"/>
      <c r="N12" s="18"/>
    </row>
    <row r="13" spans="1:20" s="16" customFormat="1" x14ac:dyDescent="0.2">
      <c r="A13" s="10"/>
      <c r="B13" s="19"/>
      <c r="C13" s="19"/>
      <c r="D13" s="19"/>
      <c r="E13" s="19"/>
      <c r="F13" s="19"/>
      <c r="G13" s="19"/>
      <c r="H13" s="19"/>
      <c r="I13" s="19"/>
      <c r="J13" s="19"/>
      <c r="K13" s="19"/>
      <c r="L13" s="19"/>
      <c r="M13" s="19"/>
      <c r="N13" s="19"/>
    </row>
    <row r="14" spans="1:20" s="16" customFormat="1" x14ac:dyDescent="0.2">
      <c r="A14" s="10"/>
      <c r="B14" s="15"/>
      <c r="C14" s="15"/>
      <c r="D14" s="15"/>
      <c r="E14" s="15"/>
      <c r="F14" s="15"/>
      <c r="G14" s="15"/>
      <c r="H14" s="15"/>
      <c r="I14" s="15"/>
      <c r="J14" s="15"/>
      <c r="K14" s="15"/>
      <c r="L14" s="15"/>
      <c r="M14" s="15"/>
      <c r="N14" s="15"/>
    </row>
    <row r="15" spans="1:20" s="16" customFormat="1" x14ac:dyDescent="0.2">
      <c r="A15" s="10"/>
      <c r="B15" s="15"/>
      <c r="C15" s="15"/>
      <c r="D15" s="15"/>
      <c r="E15" s="15"/>
      <c r="F15" s="15"/>
      <c r="G15" s="15"/>
      <c r="H15" s="15"/>
      <c r="I15" s="15"/>
      <c r="J15" s="15"/>
      <c r="K15" s="15"/>
      <c r="L15" s="15"/>
      <c r="M15" s="15"/>
      <c r="N15" s="15"/>
    </row>
    <row r="16" spans="1:20" s="16" customFormat="1" x14ac:dyDescent="0.2">
      <c r="A16" s="10"/>
      <c r="B16" s="15"/>
      <c r="C16" s="15"/>
      <c r="D16" s="15"/>
      <c r="E16" s="15"/>
      <c r="F16" s="15"/>
      <c r="G16" s="15"/>
      <c r="H16" s="15"/>
      <c r="I16" s="15"/>
      <c r="J16" s="15"/>
      <c r="K16" s="15"/>
      <c r="L16" s="15"/>
      <c r="M16" s="15"/>
      <c r="N16" s="15"/>
      <c r="R16"/>
      <c r="S16"/>
    </row>
    <row r="17" spans="1:14" x14ac:dyDescent="0.2">
      <c r="A17" s="9"/>
      <c r="B17" s="15"/>
      <c r="C17" s="15"/>
      <c r="D17" s="15"/>
      <c r="E17" s="15"/>
      <c r="F17" s="15"/>
      <c r="G17" s="15"/>
      <c r="H17" s="15"/>
      <c r="I17" s="15"/>
      <c r="J17" s="15"/>
      <c r="K17" s="15"/>
      <c r="L17" s="15"/>
      <c r="M17" s="15"/>
      <c r="N17" s="15"/>
    </row>
    <row r="18" spans="1:14" x14ac:dyDescent="0.2">
      <c r="A18" s="16"/>
      <c r="B18" s="15"/>
      <c r="C18" s="15"/>
      <c r="D18" s="15"/>
      <c r="E18" s="15"/>
      <c r="F18" s="15"/>
      <c r="G18" s="15"/>
      <c r="H18" s="15"/>
      <c r="I18" s="15"/>
      <c r="J18" s="15"/>
      <c r="K18" s="15"/>
      <c r="L18" s="15"/>
      <c r="M18" s="15"/>
      <c r="N18" s="15"/>
    </row>
    <row r="19" spans="1:14" x14ac:dyDescent="0.2">
      <c r="A19" s="16"/>
      <c r="B19" s="15"/>
      <c r="C19" s="15"/>
      <c r="D19" s="15"/>
      <c r="E19" s="15"/>
      <c r="F19" s="15"/>
      <c r="G19" s="15"/>
      <c r="H19" s="15"/>
      <c r="I19" s="15"/>
      <c r="J19" s="15"/>
      <c r="K19" s="15"/>
      <c r="L19" s="15"/>
      <c r="M19" s="15"/>
      <c r="N19" s="15"/>
    </row>
    <row r="20" spans="1:14" x14ac:dyDescent="0.2">
      <c r="A20" s="16"/>
      <c r="B20" s="15"/>
      <c r="C20" s="15"/>
      <c r="D20" s="15"/>
      <c r="E20" s="15"/>
      <c r="F20" s="15"/>
      <c r="G20" s="15"/>
      <c r="H20" s="15"/>
      <c r="I20" s="15"/>
      <c r="J20" s="15"/>
      <c r="K20" s="15"/>
      <c r="L20" s="15"/>
      <c r="M20" s="15"/>
      <c r="N20" s="15"/>
    </row>
    <row r="21" spans="1:14" x14ac:dyDescent="0.2">
      <c r="A21" s="16"/>
      <c r="B21" s="15"/>
      <c r="C21" s="15"/>
      <c r="D21" s="15"/>
      <c r="E21" s="15"/>
      <c r="F21" s="15"/>
      <c r="G21" s="15"/>
      <c r="H21" s="15"/>
      <c r="I21" s="15"/>
      <c r="J21" s="15"/>
      <c r="K21" s="15"/>
      <c r="L21" s="15"/>
      <c r="M21" s="15"/>
      <c r="N21" s="15"/>
    </row>
    <row r="22" spans="1:14" x14ac:dyDescent="0.2">
      <c r="A22" s="16"/>
      <c r="B22" s="16"/>
      <c r="C22" s="16"/>
      <c r="D22" s="16"/>
      <c r="E22" s="16"/>
      <c r="F22" s="16"/>
      <c r="G22" s="16"/>
      <c r="H22" s="16"/>
      <c r="I22" s="16"/>
      <c r="J22" s="16"/>
      <c r="K22" s="16"/>
      <c r="L22" s="16"/>
      <c r="M22" s="16"/>
      <c r="N22" s="16"/>
    </row>
    <row r="23" spans="1:14" x14ac:dyDescent="0.2">
      <c r="A23" s="16"/>
      <c r="B23" s="16"/>
      <c r="C23" s="16"/>
      <c r="D23" s="16"/>
      <c r="E23" s="16"/>
      <c r="F23" s="16"/>
      <c r="G23" s="16"/>
      <c r="H23" s="16"/>
      <c r="I23" s="16"/>
      <c r="J23" s="16"/>
      <c r="K23" s="16"/>
      <c r="L23" s="16"/>
      <c r="M23" s="16"/>
      <c r="N23" s="16"/>
    </row>
    <row r="24" spans="1:14" x14ac:dyDescent="0.2">
      <c r="A24" s="9"/>
      <c r="B24" s="16"/>
      <c r="C24" s="16"/>
      <c r="D24" s="16"/>
      <c r="E24" s="16"/>
      <c r="F24" s="16"/>
      <c r="G24" s="16"/>
      <c r="H24" s="16"/>
      <c r="I24" s="16"/>
      <c r="J24" s="16"/>
      <c r="K24" s="16"/>
      <c r="L24" s="16"/>
      <c r="M24" s="16"/>
      <c r="N24" s="16"/>
    </row>
    <row r="25" spans="1:14" x14ac:dyDescent="0.2">
      <c r="A25" s="10"/>
      <c r="B25" s="18"/>
      <c r="C25" s="18"/>
      <c r="D25" s="18"/>
      <c r="E25" s="18"/>
      <c r="F25" s="18"/>
      <c r="G25" s="18"/>
      <c r="H25" s="18"/>
      <c r="I25" s="18"/>
      <c r="J25" s="18"/>
      <c r="K25" s="18"/>
      <c r="L25" s="18"/>
      <c r="M25" s="18"/>
      <c r="N25" s="18"/>
    </row>
    <row r="26" spans="1:14" x14ac:dyDescent="0.2">
      <c r="A26" s="10"/>
      <c r="B26" s="18"/>
      <c r="C26" s="18"/>
      <c r="D26" s="18"/>
      <c r="E26" s="18"/>
      <c r="F26" s="18"/>
      <c r="G26" s="18"/>
      <c r="H26" s="18"/>
      <c r="I26" s="18"/>
      <c r="J26" s="18"/>
      <c r="K26" s="18"/>
      <c r="L26" s="18"/>
      <c r="M26" s="18"/>
      <c r="N26" s="18"/>
    </row>
    <row r="27" spans="1:14" x14ac:dyDescent="0.2">
      <c r="A27" s="10"/>
      <c r="B27" s="18"/>
      <c r="C27" s="18"/>
      <c r="D27" s="18"/>
      <c r="E27" s="18"/>
      <c r="F27" s="18"/>
      <c r="G27" s="18"/>
      <c r="H27" s="18"/>
      <c r="I27" s="18"/>
      <c r="J27" s="18"/>
      <c r="K27" s="18"/>
      <c r="L27" s="18"/>
      <c r="M27" s="18"/>
      <c r="N27" s="18"/>
    </row>
    <row r="28" spans="1:14" x14ac:dyDescent="0.2">
      <c r="N28" s="16"/>
    </row>
    <row r="29" spans="1:14" x14ac:dyDescent="0.2">
      <c r="A29" s="40" t="s">
        <v>45</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LFITabelle-384001</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LFITabelle-384001</dc:title>
  <dc:creator>Amir Sejana</dc:creator>
  <cp:lastModifiedBy>Sejana Amir</cp:lastModifiedBy>
  <dcterms:created xsi:type="dcterms:W3CDTF">2017-10-16T08:53:19Z</dcterms:created>
  <dcterms:modified xsi:type="dcterms:W3CDTF">2018-02-19T16:50:09Z</dcterms:modified>
</cp:coreProperties>
</file>