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80" windowHeight="11385" activeTab="1"/>
  </bookViews>
  <sheets>
    <sheet name="LFITabelle-383434" sheetId="1" r:id="rId1"/>
    <sheet name="Tabelle1" sheetId="2" r:id="rId2"/>
  </sheets>
  <calcPr calcId="145621" calcOnSave="0"/>
</workbook>
</file>

<file path=xl/calcChain.xml><?xml version="1.0" encoding="utf-8"?>
<calcChain xmlns="http://schemas.openxmlformats.org/spreadsheetml/2006/main">
  <c r="D15" i="2" l="1"/>
  <c r="D14" i="2"/>
  <c r="D13" i="2"/>
  <c r="D17" i="2"/>
  <c r="D16" i="2"/>
  <c r="C7" i="2"/>
  <c r="D7" i="2"/>
  <c r="E7" i="2"/>
  <c r="F7" i="2"/>
  <c r="G7" i="2"/>
  <c r="H7" i="2"/>
  <c r="I7" i="2"/>
  <c r="J7" i="2"/>
  <c r="K7" i="2"/>
  <c r="L7" i="2"/>
  <c r="M7" i="2"/>
  <c r="N7" i="2"/>
  <c r="B7" i="2"/>
  <c r="C8" i="2"/>
  <c r="D8" i="2"/>
  <c r="E8" i="2"/>
  <c r="F8" i="2"/>
  <c r="G8" i="2"/>
  <c r="H8" i="2"/>
  <c r="I8" i="2"/>
  <c r="J8" i="2"/>
  <c r="K8" i="2"/>
  <c r="L8" i="2"/>
  <c r="M8" i="2"/>
  <c r="N8" i="2"/>
  <c r="B8" i="2"/>
</calcChain>
</file>

<file path=xl/sharedStrings.xml><?xml version="1.0" encoding="utf-8"?>
<sst xmlns="http://schemas.openxmlformats.org/spreadsheetml/2006/main" count="142" uniqueCount="48">
  <si>
    <t>Luzern LU1</t>
  </si>
  <si>
    <t>Liegendes Totholzvolumen (LIS mit Probebäumen)</t>
  </si>
  <si>
    <t>Vegetationshöhenstufe</t>
  </si>
  <si>
    <t>Aussageeinheit: Aussageeinheit Luzern</t>
  </si>
  <si>
    <t>Einheit: m³/ha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</si>
  <si>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</si>
  <si>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</si>
  <si>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</si>
  <si>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</si>
  <si>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</si>
  <si>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</si>
  <si>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</si>
  <si>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</si>
  <si>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</si>
  <si>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</si>
  <si>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</si>
  <si>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</si>
  <si>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</si>
  <si>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</si>
  <si>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</si>
  <si>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</si>
  <si>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</si>
  <si>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m³/ha</t>
  </si>
  <si>
    <t>± %</t>
  </si>
  <si>
    <t>n ZWALD</t>
  </si>
  <si>
    <t>untere subalpine</t>
  </si>
  <si>
    <t>.</t>
  </si>
  <si>
    <t>obere montane</t>
  </si>
  <si>
    <t>untere montane</t>
  </si>
  <si>
    <t>kolline/submontane</t>
  </si>
  <si>
    <t>Total</t>
  </si>
  <si>
    <t xml:space="preserve">© WSL, Schweizerisches Landesforstinventar, 01.09.2017 </t>
  </si>
  <si>
    <r>
      <t>Liegendes Totholzvolumen (LIS mit Probebäumen)</t>
    </r>
    <r>
      <rPr>
        <sz val="8"/>
        <color theme="1"/>
        <rFont val="Verdana"/>
        <family val="2"/>
      </rPr>
      <t xml:space="preserve"> </t>
    </r>
    <r>
      <rPr>
        <sz val="9.9"/>
        <color rgb="FFAAAAAA"/>
        <rFont val="Verdana"/>
        <family val="2"/>
      </rPr>
      <t>#188</t>
    </r>
  </si>
  <si>
    <t>Liegendes Totholzvolumen ab einem Durchmesser von 7 cm inklusive des Schaftholzvolumens in Rinde der liegenden toten Probebäume. Nicht berücksichtigt werden Asthaufen. Auf sehr wenigen Probeflächen des zugänglichen Waldes, die innerhalb der Reduktionslinie liegen, (ca. 1 Promille) verläuft kein Transekt innerhalb der Reduktionslinie. Theoretisch müssten diese Probeflächen über eine eigene Auswertungseinheit ausgeschlossen werden. Da die Abweichung aber sehr klein ist, werden diese Flächen mit Volumen=0 gerechnet. Die Zielgrösse-Nr. 188 greift im Unterschied zur Zielgrösse-Nr. 215 nicht auf die vertikalisierte Tabelle LFA.LISA zu.</t>
  </si>
  <si>
    <r>
      <t>Vegetationshöhenstufe</t>
    </r>
    <r>
      <rPr>
        <sz val="8"/>
        <color theme="1"/>
        <rFont val="Verdana"/>
        <family val="2"/>
      </rPr>
      <t xml:space="preserve"> </t>
    </r>
    <r>
      <rPr>
        <sz val="9.9"/>
        <color rgb="FFAAAAAA"/>
        <rFont val="Verdana"/>
        <family val="2"/>
      </rPr>
      <t>#905</t>
    </r>
  </si>
  <si>
    <t>Die Definition der Vegetationshöhenstufen im LFI (Brändli und Keller 1985) basiert im wesentlichen auf den Arbeiten von Ellenberg und Klötzli (1972) sowie von Kuoch und Amiet (1954, 1970). Die Vegetationshöhenstufen werden in Abhängigkeit von Keller-Region, Acidität des Muttergesteins, Exposition und Höhenlage hergeleitet.</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</si>
  <si>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</si>
  <si>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</si>
  <si>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</si>
  <si>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</si>
  <si>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</si>
  <si>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Totholzvolumen</t>
  </si>
  <si>
    <t>Liegendes Totholzvolumen ab einem Durchmesser von 7 cm inklusive des Schaftholzvolumens in Rinde der liegenden toten Probebäume</t>
  </si>
  <si>
    <t>Liegendes Totholzvolumen</t>
  </si>
  <si>
    <t>± m³/ha doppelte Standardabweichung</t>
  </si>
  <si>
    <t>± m³/ha einfache Standardabweichung</t>
  </si>
  <si>
    <t>Liegendes Totholz pro Vegetationshöhenstufen</t>
  </si>
  <si>
    <r>
      <rPr>
        <b/>
        <sz val="10"/>
        <color theme="1"/>
        <rFont val="Verdana"/>
        <family val="2"/>
      </rPr>
      <t>Liegendes Totholz Aussageeinheiten</t>
    </r>
    <r>
      <rPr>
        <sz val="8"/>
        <color theme="1"/>
        <rFont val="Verdana"/>
        <family val="2"/>
      </rPr>
      <t xml:space="preserve"> in m</t>
    </r>
    <r>
      <rPr>
        <vertAlign val="superscript"/>
        <sz val="8"/>
        <color theme="1"/>
        <rFont val="Verdana"/>
        <family val="2"/>
      </rPr>
      <t>3</t>
    </r>
    <r>
      <rPr>
        <sz val="8"/>
        <color theme="1"/>
        <rFont val="Verdana"/>
        <family val="2"/>
      </rPr>
      <t xml:space="preserve">/ha mit doppelter Standardabweichung (zu 95% liegt der wahre Wert im Vertrauensintervall)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</si>
</sst>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
      <vertAlign val="superscript"/>
      <sz val="8"/>
      <color theme="1"/>
      <name val="Verdana"/>
      <family val="2"/>
    </font>
    <font>
      <b/>
      <sz val="9"/>
      <color theme="1"/>
      <name val="Verdana"/>
      <family val="2"/>
    </font>
    <font>
      <b/>
      <sz val="10"/>
      <color theme="1"/>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6" fillId="0" borderId="0" xfId="0" applyFont="1"/>
    <xf numFmtId="0" fontId="18" fillId="0" borderId="0" xfId="0" applyFont="1" applyBorder="1" applyAlignment="1">
      <alignment horizontal="center" vertical="center" wrapText="1"/>
    </xf>
    <xf numFmtId="0" fontId="18" fillId="0" borderId="0" xfId="0" applyFont="1" applyBorder="1" applyAlignment="1">
      <alignment horizontal="right" wrapText="1"/>
    </xf>
    <xf numFmtId="0" fontId="18" fillId="0" borderId="14" xfId="0" applyFont="1" applyBorder="1" applyAlignment="1">
      <alignment horizontal="center" vertical="center" wrapText="1"/>
    </xf>
    <xf numFmtId="0" fontId="18" fillId="0" borderId="14" xfId="0" applyFont="1" applyBorder="1" applyAlignment="1">
      <alignment horizontal="right" wrapText="1"/>
    </xf>
    <xf numFmtId="164" fontId="18" fillId="0" borderId="14" xfId="0" applyNumberFormat="1" applyFont="1" applyBorder="1" applyAlignment="1">
      <alignment horizontal="right" wrapText="1"/>
    </xf>
    <xf numFmtId="164" fontId="18" fillId="0" borderId="10" xfId="0" applyNumberFormat="1" applyFont="1" applyBorder="1" applyAlignment="1">
      <alignment horizontal="right" wrapText="1"/>
    </xf>
    <xf numFmtId="49" fontId="18" fillId="0" borderId="0" xfId="0" applyNumberFormat="1" applyFont="1" applyBorder="1" applyAlignment="1">
      <alignment horizontal="left" wrapText="1"/>
    </xf>
    <xf numFmtId="164" fontId="18" fillId="0" borderId="0" xfId="0" applyNumberFormat="1" applyFont="1" applyBorder="1" applyAlignment="1">
      <alignment horizontal="right" wrapText="1"/>
    </xf>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49" fontId="23" fillId="0" borderId="0" xfId="0" applyNumberFormat="1" applyFont="1" applyBorder="1" applyAlignment="1">
      <alignment horizontal="left" wrapText="1"/>
    </xf>
    <xf numFmtId="49" fontId="18" fillId="0" borderId="0" xfId="0" applyNumberFormat="1" applyFont="1" applyFill="1" applyBorder="1" applyAlignment="1">
      <alignment horizontal="left"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12"/>
            <c:invertIfNegative val="0"/>
            <c:bubble3D val="0"/>
            <c:spPr>
              <a:solidFill>
                <a:srgbClr val="00B0F0"/>
              </a:solidFill>
            </c:spPr>
          </c:dPt>
          <c:errBars>
            <c:errBarType val="both"/>
            <c:errValType val="cust"/>
            <c:noEndCap val="0"/>
            <c:plus>
              <c:numRef>
                <c:f>Tabelle1!$B$8:$N$8</c:f>
                <c:numCache>
                  <c:formatCode>General</c:formatCode>
                  <c:ptCount val="13"/>
                  <c:pt idx="0">
                    <c:v>7.98</c:v>
                  </c:pt>
                  <c:pt idx="1">
                    <c:v>10.956</c:v>
                  </c:pt>
                  <c:pt idx="2">
                    <c:v>6.6639999999999997</c:v>
                  </c:pt>
                  <c:pt idx="3">
                    <c:v>10.164</c:v>
                  </c:pt>
                  <c:pt idx="4">
                    <c:v>25.52</c:v>
                  </c:pt>
                  <c:pt idx="5">
                    <c:v>8.7119999999999997</c:v>
                  </c:pt>
                  <c:pt idx="6">
                    <c:v>2.9119999999999999</c:v>
                  </c:pt>
                  <c:pt idx="7">
                    <c:v>4.2940000000000005</c:v>
                  </c:pt>
                  <c:pt idx="8">
                    <c:v>7.28</c:v>
                  </c:pt>
                  <c:pt idx="9">
                    <c:v>10.47</c:v>
                  </c:pt>
                  <c:pt idx="10">
                    <c:v>11.66</c:v>
                  </c:pt>
                  <c:pt idx="11">
                    <c:v>6.76</c:v>
                  </c:pt>
                  <c:pt idx="12">
                    <c:v>3.0120000000000005</c:v>
                  </c:pt>
                </c:numCache>
              </c:numRef>
            </c:plus>
            <c:minus>
              <c:numRef>
                <c:f>Tabelle1!$B$8:$N$8</c:f>
                <c:numCache>
                  <c:formatCode>General</c:formatCode>
                  <c:ptCount val="13"/>
                  <c:pt idx="0">
                    <c:v>7.98</c:v>
                  </c:pt>
                  <c:pt idx="1">
                    <c:v>10.956</c:v>
                  </c:pt>
                  <c:pt idx="2">
                    <c:v>6.6639999999999997</c:v>
                  </c:pt>
                  <c:pt idx="3">
                    <c:v>10.164</c:v>
                  </c:pt>
                  <c:pt idx="4">
                    <c:v>25.52</c:v>
                  </c:pt>
                  <c:pt idx="5">
                    <c:v>8.7119999999999997</c:v>
                  </c:pt>
                  <c:pt idx="6">
                    <c:v>2.9119999999999999</c:v>
                  </c:pt>
                  <c:pt idx="7">
                    <c:v>4.2940000000000005</c:v>
                  </c:pt>
                  <c:pt idx="8">
                    <c:v>7.28</c:v>
                  </c:pt>
                  <c:pt idx="9">
                    <c:v>10.47</c:v>
                  </c:pt>
                  <c:pt idx="10">
                    <c:v>11.66</c:v>
                  </c:pt>
                  <c:pt idx="11">
                    <c:v>6.76</c:v>
                  </c:pt>
                  <c:pt idx="12">
                    <c:v>3.0120000000000005</c:v>
                  </c:pt>
                </c:numCache>
              </c:numRef>
            </c:minus>
            <c:spPr>
              <a:ln w="22225"/>
            </c:spPr>
          </c:errBars>
          <c:cat>
            <c:strRef>
              <c:f>Tabelle1!$B$4:$N$4</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Tabelle1!$B$5:$N$5</c:f>
              <c:numCache>
                <c:formatCode>General</c:formatCode>
                <c:ptCount val="13"/>
                <c:pt idx="0">
                  <c:v>26.6</c:v>
                </c:pt>
                <c:pt idx="1">
                  <c:v>24.9</c:v>
                </c:pt>
                <c:pt idx="2">
                  <c:v>11.9</c:v>
                </c:pt>
                <c:pt idx="3">
                  <c:v>15.4</c:v>
                </c:pt>
                <c:pt idx="4">
                  <c:v>23.2</c:v>
                </c:pt>
                <c:pt idx="5">
                  <c:v>19.8</c:v>
                </c:pt>
                <c:pt idx="6">
                  <c:v>10.4</c:v>
                </c:pt>
                <c:pt idx="7">
                  <c:v>11.3</c:v>
                </c:pt>
                <c:pt idx="8">
                  <c:v>26</c:v>
                </c:pt>
                <c:pt idx="9">
                  <c:v>34.9</c:v>
                </c:pt>
                <c:pt idx="10">
                  <c:v>26.5</c:v>
                </c:pt>
                <c:pt idx="11">
                  <c:v>33.799999999999997</c:v>
                </c:pt>
                <c:pt idx="12">
                  <c:v>25.1</c:v>
                </c:pt>
              </c:numCache>
            </c:numRef>
          </c:val>
        </c:ser>
        <c:dLbls>
          <c:showLegendKey val="0"/>
          <c:showVal val="0"/>
          <c:showCatName val="0"/>
          <c:showSerName val="0"/>
          <c:showPercent val="0"/>
          <c:showBubbleSize val="0"/>
        </c:dLbls>
        <c:gapWidth val="150"/>
        <c:axId val="101873536"/>
        <c:axId val="101875072"/>
      </c:barChart>
      <c:catAx>
        <c:axId val="101873536"/>
        <c:scaling>
          <c:orientation val="minMax"/>
        </c:scaling>
        <c:delete val="0"/>
        <c:axPos val="b"/>
        <c:majorTickMark val="out"/>
        <c:minorTickMark val="none"/>
        <c:tickLblPos val="nextTo"/>
        <c:crossAx val="101875072"/>
        <c:crosses val="autoZero"/>
        <c:auto val="1"/>
        <c:lblAlgn val="ctr"/>
        <c:lblOffset val="100"/>
        <c:noMultiLvlLbl val="0"/>
      </c:catAx>
      <c:valAx>
        <c:axId val="101875072"/>
        <c:scaling>
          <c:orientation val="minMax"/>
          <c:min val="0"/>
        </c:scaling>
        <c:delete val="0"/>
        <c:axPos val="l"/>
        <c:majorGridlines/>
        <c:title>
          <c:tx>
            <c:rich>
              <a:bodyPr rot="0" vert="horz"/>
              <a:lstStyle/>
              <a:p>
                <a:pPr>
                  <a:defRPr/>
                </a:pPr>
                <a:r>
                  <a:rPr lang="de-CH"/>
                  <a:t>m³/ha</a:t>
                </a:r>
              </a:p>
            </c:rich>
          </c:tx>
          <c:layout/>
          <c:overlay val="0"/>
        </c:title>
        <c:numFmt formatCode="General" sourceLinked="1"/>
        <c:majorTickMark val="out"/>
        <c:minorTickMark val="none"/>
        <c:tickLblPos val="nextTo"/>
        <c:crossAx val="10187353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errBars>
            <c:errBarType val="both"/>
            <c:errValType val="cust"/>
            <c:noEndCap val="0"/>
            <c:plus>
              <c:numRef>
                <c:f>Tabelle1!$D$13:$D$17</c:f>
                <c:numCache>
                  <c:formatCode>General</c:formatCode>
                  <c:ptCount val="5"/>
                  <c:pt idx="0">
                    <c:v>3.36</c:v>
                  </c:pt>
                  <c:pt idx="1">
                    <c:v>5.9280000000000008</c:v>
                  </c:pt>
                  <c:pt idx="2">
                    <c:v>5.7</c:v>
                  </c:pt>
                  <c:pt idx="3">
                    <c:v>12.263999999999999</c:v>
                  </c:pt>
                  <c:pt idx="4">
                    <c:v>3.0120000000000005</c:v>
                  </c:pt>
                </c:numCache>
              </c:numRef>
            </c:plus>
            <c:minus>
              <c:numRef>
                <c:f>Tabelle1!$D$13:$D$17</c:f>
                <c:numCache>
                  <c:formatCode>General</c:formatCode>
                  <c:ptCount val="5"/>
                  <c:pt idx="0">
                    <c:v>3.36</c:v>
                  </c:pt>
                  <c:pt idx="1">
                    <c:v>5.9280000000000008</c:v>
                  </c:pt>
                  <c:pt idx="2">
                    <c:v>5.7</c:v>
                  </c:pt>
                  <c:pt idx="3">
                    <c:v>12.263999999999999</c:v>
                  </c:pt>
                  <c:pt idx="4">
                    <c:v>3.0120000000000005</c:v>
                  </c:pt>
                </c:numCache>
              </c:numRef>
            </c:minus>
            <c:spPr>
              <a:ln w="22225"/>
            </c:spPr>
          </c:errBars>
          <c:cat>
            <c:strRef>
              <c:f>Tabelle1!$A$13:$A$17</c:f>
              <c:strCache>
                <c:ptCount val="5"/>
                <c:pt idx="0">
                  <c:v>kolline/submontane</c:v>
                </c:pt>
                <c:pt idx="1">
                  <c:v>untere montane</c:v>
                </c:pt>
                <c:pt idx="2">
                  <c:v>obere montane</c:v>
                </c:pt>
                <c:pt idx="3">
                  <c:v>untere subalpine</c:v>
                </c:pt>
                <c:pt idx="4">
                  <c:v>Total</c:v>
                </c:pt>
              </c:strCache>
            </c:strRef>
          </c:cat>
          <c:val>
            <c:numRef>
              <c:f>Tabelle1!$B$13:$B$17</c:f>
              <c:numCache>
                <c:formatCode>General</c:formatCode>
                <c:ptCount val="5"/>
                <c:pt idx="0">
                  <c:v>16.8</c:v>
                </c:pt>
                <c:pt idx="1">
                  <c:v>22.8</c:v>
                </c:pt>
                <c:pt idx="2">
                  <c:v>28.5</c:v>
                </c:pt>
                <c:pt idx="3">
                  <c:v>43.8</c:v>
                </c:pt>
                <c:pt idx="4">
                  <c:v>25.1</c:v>
                </c:pt>
              </c:numCache>
            </c:numRef>
          </c:val>
        </c:ser>
        <c:dLbls>
          <c:showLegendKey val="0"/>
          <c:showVal val="0"/>
          <c:showCatName val="0"/>
          <c:showSerName val="0"/>
          <c:showPercent val="0"/>
          <c:showBubbleSize val="0"/>
        </c:dLbls>
        <c:gapWidth val="150"/>
        <c:axId val="103785600"/>
        <c:axId val="103787136"/>
      </c:barChart>
      <c:catAx>
        <c:axId val="103785600"/>
        <c:scaling>
          <c:orientation val="minMax"/>
        </c:scaling>
        <c:delete val="0"/>
        <c:axPos val="b"/>
        <c:majorTickMark val="out"/>
        <c:minorTickMark val="none"/>
        <c:tickLblPos val="nextTo"/>
        <c:crossAx val="103787136"/>
        <c:crosses val="autoZero"/>
        <c:auto val="1"/>
        <c:lblAlgn val="ctr"/>
        <c:lblOffset val="100"/>
        <c:noMultiLvlLbl val="0"/>
      </c:catAx>
      <c:valAx>
        <c:axId val="103787136"/>
        <c:scaling>
          <c:orientation val="minMax"/>
        </c:scaling>
        <c:delete val="0"/>
        <c:axPos val="l"/>
        <c:majorGridlines/>
        <c:title>
          <c:tx>
            <c:rich>
              <a:bodyPr rot="0" vert="horz"/>
              <a:lstStyle/>
              <a:p>
                <a:pPr>
                  <a:defRPr/>
                </a:pPr>
                <a:r>
                  <a:rPr lang="de-CH"/>
                  <a:t>m³/ha</a:t>
                </a:r>
              </a:p>
            </c:rich>
          </c:tx>
          <c:layout/>
          <c:overlay val="0"/>
        </c:title>
        <c:numFmt formatCode="General" sourceLinked="1"/>
        <c:majorTickMark val="out"/>
        <c:minorTickMark val="none"/>
        <c:tickLblPos val="nextTo"/>
        <c:crossAx val="10378560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109536</xdr:colOff>
      <xdr:row>39</xdr:row>
      <xdr:rowOff>157162</xdr:rowOff>
    </xdr:from>
    <xdr:to>
      <xdr:col>7</xdr:col>
      <xdr:colOff>85724</xdr:colOff>
      <xdr:row>58</xdr:row>
      <xdr:rowOff>85725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20</xdr:row>
      <xdr:rowOff>95250</xdr:rowOff>
    </xdr:from>
    <xdr:to>
      <xdr:col>4</xdr:col>
      <xdr:colOff>285749</xdr:colOff>
      <xdr:row>37</xdr:row>
      <xdr:rowOff>157162</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showGridLines="0" workbookViewId="0">
      <selection activeCell="S6" sqref="S6"/>
    </sheetView>
  </sheetViews>
  <sheetFormatPr baseColWidth="10" defaultRowHeight="10.5" x14ac:dyDescent="0.15"/>
  <cols>
    <col min="1" max="1" width="17.25" style="1" bestFit="1" customWidth="1"/>
    <col min="2" max="2" width="5.375" style="1" customWidth="1"/>
    <col min="3" max="3" width="4" style="1" customWidth="1"/>
    <col min="4" max="4" width="7.5" style="1" customWidth="1"/>
    <col min="5" max="5" width="5.375" style="1" customWidth="1"/>
    <col min="6" max="6" width="4" style="1" customWidth="1"/>
    <col min="7" max="7" width="7.5" style="1" customWidth="1"/>
    <col min="8" max="8" width="5.375" style="1" customWidth="1"/>
    <col min="9" max="9" width="4" style="1" customWidth="1"/>
    <col min="10" max="10" width="7.5" style="1" customWidth="1"/>
    <col min="11" max="11" width="5.375" style="1" customWidth="1"/>
    <col min="12" max="12" width="4" style="1" customWidth="1"/>
    <col min="13" max="13" width="7.5" style="1" customWidth="1"/>
    <col min="14" max="14" width="5.375" style="1" customWidth="1"/>
    <col min="15" max="15" width="4" style="1" customWidth="1"/>
    <col min="16" max="16" width="7.5" style="1" customWidth="1"/>
    <col min="17" max="17" width="5.375" style="1" customWidth="1"/>
    <col min="18" max="18" width="4" style="1" customWidth="1"/>
    <col min="19" max="19" width="7.5" style="1" customWidth="1"/>
    <col min="20" max="20" width="5.375" style="1" customWidth="1"/>
    <col min="21" max="21" width="4" style="1" customWidth="1"/>
    <col min="22" max="22" width="7.5" style="1" customWidth="1"/>
    <col min="23" max="23" width="5.375" style="1" customWidth="1"/>
    <col min="24" max="24" width="4" style="1" customWidth="1"/>
    <col min="25" max="25" width="7.5" style="1" customWidth="1"/>
    <col min="26" max="26" width="5.375" style="1" customWidth="1"/>
    <col min="27" max="27" width="4" style="1" customWidth="1"/>
    <col min="28" max="28" width="7.5" style="1" customWidth="1"/>
    <col min="29" max="29" width="5.375" style="1" customWidth="1"/>
    <col min="30" max="30" width="4" style="1" customWidth="1"/>
    <col min="31" max="31" width="7.5" style="1" customWidth="1"/>
    <col min="32" max="32" width="5.375" style="1" customWidth="1"/>
    <col min="33" max="33" width="4" style="1" customWidth="1"/>
    <col min="34" max="34" width="7.5" style="1" customWidth="1"/>
    <col min="35" max="35" width="5.375" style="1" customWidth="1"/>
    <col min="36" max="36" width="4" style="1" customWidth="1"/>
    <col min="37" max="37" width="7.5" style="1" customWidth="1"/>
    <col min="38" max="38" width="5.375" style="1" customWidth="1"/>
    <col min="39" max="39" width="4" style="1" customWidth="1"/>
    <col min="40" max="40" width="7.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18" t="s">
        <v>8</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20"/>
    </row>
    <row r="11" spans="1:40" ht="16.5" customHeight="1" x14ac:dyDescent="0.15">
      <c r="A11" s="4"/>
      <c r="B11" s="18" t="s">
        <v>9</v>
      </c>
      <c r="C11" s="19"/>
      <c r="D11" s="20"/>
      <c r="E11" s="18" t="s">
        <v>10</v>
      </c>
      <c r="F11" s="19"/>
      <c r="G11" s="20"/>
      <c r="H11" s="18" t="s">
        <v>11</v>
      </c>
      <c r="I11" s="19"/>
      <c r="J11" s="20"/>
      <c r="K11" s="18" t="s">
        <v>12</v>
      </c>
      <c r="L11" s="19"/>
      <c r="M11" s="20"/>
      <c r="N11" s="18" t="s">
        <v>13</v>
      </c>
      <c r="O11" s="19"/>
      <c r="P11" s="20"/>
      <c r="Q11" s="18" t="s">
        <v>14</v>
      </c>
      <c r="R11" s="19"/>
      <c r="S11" s="20"/>
      <c r="T11" s="18" t="s">
        <v>15</v>
      </c>
      <c r="U11" s="19"/>
      <c r="V11" s="20"/>
      <c r="W11" s="18" t="s">
        <v>16</v>
      </c>
      <c r="X11" s="19"/>
      <c r="Y11" s="20"/>
      <c r="Z11" s="18" t="s">
        <v>17</v>
      </c>
      <c r="AA11" s="19"/>
      <c r="AB11" s="20"/>
      <c r="AC11" s="18" t="s">
        <v>18</v>
      </c>
      <c r="AD11" s="19"/>
      <c r="AE11" s="20"/>
      <c r="AF11" s="18" t="s">
        <v>19</v>
      </c>
      <c r="AG11" s="19"/>
      <c r="AH11" s="20"/>
      <c r="AI11" s="18" t="s">
        <v>20</v>
      </c>
      <c r="AJ11" s="19"/>
      <c r="AK11" s="20"/>
      <c r="AL11" s="18" t="s">
        <v>21</v>
      </c>
      <c r="AM11" s="19"/>
      <c r="AN11" s="20"/>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23</v>
      </c>
      <c r="AN12" s="4" t="s">
        <v>24</v>
      </c>
    </row>
    <row r="13" spans="1:40" ht="16.5" customHeight="1" x14ac:dyDescent="0.15">
      <c r="A13" s="5" t="s">
        <v>25</v>
      </c>
      <c r="B13" s="6">
        <v>41.8</v>
      </c>
      <c r="C13" s="6">
        <v>50</v>
      </c>
      <c r="D13" s="6">
        <v>27</v>
      </c>
      <c r="E13" s="6" t="s">
        <v>26</v>
      </c>
      <c r="F13" s="6" t="s">
        <v>26</v>
      </c>
      <c r="G13" s="6">
        <v>0</v>
      </c>
      <c r="H13" s="6" t="s">
        <v>26</v>
      </c>
      <c r="I13" s="6" t="s">
        <v>26</v>
      </c>
      <c r="J13" s="6">
        <v>0</v>
      </c>
      <c r="K13" s="6" t="s">
        <v>26</v>
      </c>
      <c r="L13" s="6" t="s">
        <v>26</v>
      </c>
      <c r="M13" s="6">
        <v>0</v>
      </c>
      <c r="N13" s="6" t="s">
        <v>26</v>
      </c>
      <c r="O13" s="6" t="s">
        <v>26</v>
      </c>
      <c r="P13" s="6">
        <v>0</v>
      </c>
      <c r="Q13" s="6" t="s">
        <v>26</v>
      </c>
      <c r="R13" s="6" t="s">
        <v>26</v>
      </c>
      <c r="S13" s="6">
        <v>0</v>
      </c>
      <c r="T13" s="6" t="s">
        <v>26</v>
      </c>
      <c r="U13" s="6" t="s">
        <v>26</v>
      </c>
      <c r="V13" s="6">
        <v>0</v>
      </c>
      <c r="W13" s="6" t="s">
        <v>26</v>
      </c>
      <c r="X13" s="6" t="s">
        <v>26</v>
      </c>
      <c r="Y13" s="6">
        <v>0</v>
      </c>
      <c r="Z13" s="6" t="s">
        <v>26</v>
      </c>
      <c r="AA13" s="6" t="s">
        <v>26</v>
      </c>
      <c r="AB13" s="6">
        <v>0</v>
      </c>
      <c r="AC13" s="6">
        <v>75.8</v>
      </c>
      <c r="AD13" s="6">
        <v>60</v>
      </c>
      <c r="AE13" s="6">
        <v>2</v>
      </c>
      <c r="AF13" s="6">
        <v>23.4</v>
      </c>
      <c r="AG13" s="6">
        <v>33</v>
      </c>
      <c r="AH13" s="6">
        <v>38</v>
      </c>
      <c r="AI13" s="6">
        <v>50.5</v>
      </c>
      <c r="AJ13" s="6">
        <v>17</v>
      </c>
      <c r="AK13" s="6">
        <v>116</v>
      </c>
      <c r="AL13" s="6">
        <v>43.8</v>
      </c>
      <c r="AM13" s="6">
        <v>14</v>
      </c>
      <c r="AN13" s="6">
        <v>183</v>
      </c>
    </row>
    <row r="14" spans="1:40" ht="16.5" customHeight="1" x14ac:dyDescent="0.15">
      <c r="A14" s="5" t="s">
        <v>27</v>
      </c>
      <c r="B14" s="6">
        <v>29.5</v>
      </c>
      <c r="C14" s="6">
        <v>20</v>
      </c>
      <c r="D14" s="6">
        <v>71</v>
      </c>
      <c r="E14" s="6" t="s">
        <v>26</v>
      </c>
      <c r="F14" s="6" t="s">
        <v>26</v>
      </c>
      <c r="G14" s="6">
        <v>0</v>
      </c>
      <c r="H14" s="6" t="s">
        <v>26</v>
      </c>
      <c r="I14" s="6" t="s">
        <v>26</v>
      </c>
      <c r="J14" s="6">
        <v>0</v>
      </c>
      <c r="K14" s="6" t="s">
        <v>26</v>
      </c>
      <c r="L14" s="6" t="s">
        <v>26</v>
      </c>
      <c r="M14" s="6">
        <v>0</v>
      </c>
      <c r="N14" s="6" t="s">
        <v>26</v>
      </c>
      <c r="O14" s="6" t="s">
        <v>26</v>
      </c>
      <c r="P14" s="6">
        <v>0</v>
      </c>
      <c r="Q14" s="6" t="s">
        <v>26</v>
      </c>
      <c r="R14" s="6" t="s">
        <v>26</v>
      </c>
      <c r="S14" s="6">
        <v>0</v>
      </c>
      <c r="T14" s="6" t="s">
        <v>26</v>
      </c>
      <c r="U14" s="6" t="s">
        <v>26</v>
      </c>
      <c r="V14" s="6">
        <v>0</v>
      </c>
      <c r="W14" s="6" t="s">
        <v>26</v>
      </c>
      <c r="X14" s="6" t="s">
        <v>26</v>
      </c>
      <c r="Y14" s="6">
        <v>0</v>
      </c>
      <c r="Z14" s="6">
        <v>25.9</v>
      </c>
      <c r="AA14" s="6">
        <v>24</v>
      </c>
      <c r="AB14" s="6">
        <v>49</v>
      </c>
      <c r="AC14" s="6">
        <v>30.4</v>
      </c>
      <c r="AD14" s="6">
        <v>29</v>
      </c>
      <c r="AE14" s="6">
        <v>38</v>
      </c>
      <c r="AF14" s="6">
        <v>28.9</v>
      </c>
      <c r="AG14" s="6">
        <v>35</v>
      </c>
      <c r="AH14" s="6">
        <v>68</v>
      </c>
      <c r="AI14" s="6">
        <v>28.1</v>
      </c>
      <c r="AJ14" s="6">
        <v>13</v>
      </c>
      <c r="AK14" s="6">
        <v>182</v>
      </c>
      <c r="AL14" s="6">
        <v>28.5</v>
      </c>
      <c r="AM14" s="6">
        <v>10</v>
      </c>
      <c r="AN14" s="6">
        <v>408</v>
      </c>
    </row>
    <row r="15" spans="1:40" ht="16.5" customHeight="1" x14ac:dyDescent="0.15">
      <c r="A15" s="5" t="s">
        <v>28</v>
      </c>
      <c r="B15" s="6">
        <v>23.4</v>
      </c>
      <c r="C15" s="6">
        <v>20</v>
      </c>
      <c r="D15" s="6">
        <v>63</v>
      </c>
      <c r="E15" s="6">
        <v>27</v>
      </c>
      <c r="F15" s="6">
        <v>28</v>
      </c>
      <c r="G15" s="6">
        <v>16</v>
      </c>
      <c r="H15" s="6">
        <v>9.1999999999999993</v>
      </c>
      <c r="I15" s="6">
        <v>33</v>
      </c>
      <c r="J15" s="6">
        <v>15</v>
      </c>
      <c r="K15" s="6">
        <v>6</v>
      </c>
      <c r="L15" s="6">
        <v>46</v>
      </c>
      <c r="M15" s="6">
        <v>24</v>
      </c>
      <c r="N15" s="6">
        <v>30.6</v>
      </c>
      <c r="O15" s="6">
        <v>59</v>
      </c>
      <c r="P15" s="6">
        <v>71</v>
      </c>
      <c r="Q15" s="6">
        <v>20.6</v>
      </c>
      <c r="R15" s="6">
        <v>32</v>
      </c>
      <c r="S15" s="6">
        <v>55</v>
      </c>
      <c r="T15" s="6">
        <v>11.5</v>
      </c>
      <c r="U15" s="6">
        <v>23</v>
      </c>
      <c r="V15" s="6">
        <v>32</v>
      </c>
      <c r="W15" s="6">
        <v>9.1999999999999993</v>
      </c>
      <c r="X15" s="6">
        <v>33</v>
      </c>
      <c r="Y15" s="6">
        <v>37</v>
      </c>
      <c r="Z15" s="6">
        <v>29.1</v>
      </c>
      <c r="AA15" s="6">
        <v>20</v>
      </c>
      <c r="AB15" s="6">
        <v>75</v>
      </c>
      <c r="AC15" s="6">
        <v>34.1</v>
      </c>
      <c r="AD15" s="6">
        <v>19</v>
      </c>
      <c r="AE15" s="6">
        <v>80</v>
      </c>
      <c r="AF15" s="6">
        <v>21.4</v>
      </c>
      <c r="AG15" s="6">
        <v>23</v>
      </c>
      <c r="AH15" s="6">
        <v>28</v>
      </c>
      <c r="AI15" s="6">
        <v>13.4</v>
      </c>
      <c r="AJ15" s="6">
        <v>20</v>
      </c>
      <c r="AK15" s="6">
        <v>45</v>
      </c>
      <c r="AL15" s="6">
        <v>22.8</v>
      </c>
      <c r="AM15" s="6">
        <v>13</v>
      </c>
      <c r="AN15" s="6">
        <v>541</v>
      </c>
    </row>
    <row r="16" spans="1:40" ht="16.5" customHeight="1" x14ac:dyDescent="0.15">
      <c r="A16" s="5" t="s">
        <v>29</v>
      </c>
      <c r="B16" s="6">
        <v>17.899999999999999</v>
      </c>
      <c r="C16" s="6">
        <v>28</v>
      </c>
      <c r="D16" s="6">
        <v>48</v>
      </c>
      <c r="E16" s="6">
        <v>24.3</v>
      </c>
      <c r="F16" s="6">
        <v>28</v>
      </c>
      <c r="G16" s="6">
        <v>53</v>
      </c>
      <c r="H16" s="6">
        <v>12.6</v>
      </c>
      <c r="I16" s="6">
        <v>33</v>
      </c>
      <c r="J16" s="6">
        <v>58</v>
      </c>
      <c r="K16" s="6">
        <v>23.5</v>
      </c>
      <c r="L16" s="6">
        <v>37</v>
      </c>
      <c r="M16" s="6">
        <v>28</v>
      </c>
      <c r="N16" s="6">
        <v>5.8</v>
      </c>
      <c r="O16" s="6">
        <v>33</v>
      </c>
      <c r="P16" s="6">
        <v>30</v>
      </c>
      <c r="Q16" s="6">
        <v>18.600000000000001</v>
      </c>
      <c r="R16" s="6">
        <v>28</v>
      </c>
      <c r="S16" s="6">
        <v>41</v>
      </c>
      <c r="T16" s="6">
        <v>10</v>
      </c>
      <c r="U16" s="6">
        <v>17</v>
      </c>
      <c r="V16" s="6">
        <v>79</v>
      </c>
      <c r="W16" s="6">
        <v>12.8</v>
      </c>
      <c r="X16" s="6">
        <v>22</v>
      </c>
      <c r="Y16" s="6">
        <v>51</v>
      </c>
      <c r="Z16" s="6">
        <v>14.1</v>
      </c>
      <c r="AA16" s="6">
        <v>30</v>
      </c>
      <c r="AB16" s="6">
        <v>19</v>
      </c>
      <c r="AC16" s="6">
        <v>41.4</v>
      </c>
      <c r="AD16" s="6">
        <v>38</v>
      </c>
      <c r="AE16" s="6">
        <v>23</v>
      </c>
      <c r="AF16" s="6">
        <v>76.900000000000006</v>
      </c>
      <c r="AG16" s="6">
        <v>71</v>
      </c>
      <c r="AH16" s="6">
        <v>2</v>
      </c>
      <c r="AI16" s="6" t="s">
        <v>26</v>
      </c>
      <c r="AJ16" s="6" t="s">
        <v>26</v>
      </c>
      <c r="AK16" s="6">
        <v>0</v>
      </c>
      <c r="AL16" s="6">
        <v>16.8</v>
      </c>
      <c r="AM16" s="6">
        <v>10</v>
      </c>
      <c r="AN16" s="6">
        <v>432</v>
      </c>
    </row>
    <row r="17" spans="1:40" ht="16.5" customHeight="1" x14ac:dyDescent="0.15">
      <c r="A17" s="5" t="s">
        <v>30</v>
      </c>
      <c r="B17" s="6">
        <v>26.6</v>
      </c>
      <c r="C17" s="6">
        <v>15</v>
      </c>
      <c r="D17" s="6">
        <v>209</v>
      </c>
      <c r="E17" s="6">
        <v>24.9</v>
      </c>
      <c r="F17" s="6">
        <v>22</v>
      </c>
      <c r="G17" s="6">
        <v>69</v>
      </c>
      <c r="H17" s="6">
        <v>11.9</v>
      </c>
      <c r="I17" s="6">
        <v>28</v>
      </c>
      <c r="J17" s="6">
        <v>73</v>
      </c>
      <c r="K17" s="6">
        <v>15.4</v>
      </c>
      <c r="L17" s="6">
        <v>33</v>
      </c>
      <c r="M17" s="6">
        <v>52</v>
      </c>
      <c r="N17" s="6">
        <v>23.2</v>
      </c>
      <c r="O17" s="6">
        <v>55</v>
      </c>
      <c r="P17" s="6">
        <v>101</v>
      </c>
      <c r="Q17" s="6">
        <v>19.8</v>
      </c>
      <c r="R17" s="6">
        <v>22</v>
      </c>
      <c r="S17" s="6">
        <v>96</v>
      </c>
      <c r="T17" s="6">
        <v>10.4</v>
      </c>
      <c r="U17" s="6">
        <v>14</v>
      </c>
      <c r="V17" s="6">
        <v>111</v>
      </c>
      <c r="W17" s="6">
        <v>11.3</v>
      </c>
      <c r="X17" s="6">
        <v>19</v>
      </c>
      <c r="Y17" s="6">
        <v>88</v>
      </c>
      <c r="Z17" s="6">
        <v>26</v>
      </c>
      <c r="AA17" s="6">
        <v>14</v>
      </c>
      <c r="AB17" s="6">
        <v>143</v>
      </c>
      <c r="AC17" s="6">
        <v>34.9</v>
      </c>
      <c r="AD17" s="6">
        <v>15</v>
      </c>
      <c r="AE17" s="6">
        <v>143</v>
      </c>
      <c r="AF17" s="6">
        <v>26.5</v>
      </c>
      <c r="AG17" s="6">
        <v>22</v>
      </c>
      <c r="AH17" s="6">
        <v>136</v>
      </c>
      <c r="AI17" s="6">
        <v>33.799999999999997</v>
      </c>
      <c r="AJ17" s="6">
        <v>10</v>
      </c>
      <c r="AK17" s="6">
        <v>343</v>
      </c>
      <c r="AL17" s="6">
        <v>25.1</v>
      </c>
      <c r="AM17" s="6">
        <v>6</v>
      </c>
      <c r="AN17" s="6">
        <v>1564</v>
      </c>
    </row>
    <row r="19" spans="1:40" x14ac:dyDescent="0.15">
      <c r="A19" s="1" t="s">
        <v>31</v>
      </c>
    </row>
    <row r="22" spans="1:40" ht="12.75" x14ac:dyDescent="0.2">
      <c r="A22" s="3" t="s">
        <v>32</v>
      </c>
    </row>
    <row r="23" spans="1:40" ht="21" customHeight="1" x14ac:dyDescent="0.15">
      <c r="A23" s="16" t="s">
        <v>33</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5" spans="1:40" ht="12.75" x14ac:dyDescent="0.2">
      <c r="A25" s="3" t="s">
        <v>34</v>
      </c>
    </row>
    <row r="26" spans="1:40" ht="21" customHeight="1" x14ac:dyDescent="0.15">
      <c r="A26" s="16" t="s">
        <v>35</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8" spans="1:40" ht="12.75" x14ac:dyDescent="0.2">
      <c r="A28" s="3" t="s">
        <v>36</v>
      </c>
    </row>
    <row r="29" spans="1:40" x14ac:dyDescent="0.15">
      <c r="A29" s="1" t="s">
        <v>8</v>
      </c>
    </row>
    <row r="31" spans="1:40" ht="12.75" x14ac:dyDescent="0.2">
      <c r="A31" s="3" t="s">
        <v>37</v>
      </c>
    </row>
    <row r="32" spans="1:40" ht="21" customHeight="1" x14ac:dyDescent="0.15">
      <c r="A32" s="16" t="s">
        <v>38</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row>
    <row r="34" spans="1:1" ht="12.75" x14ac:dyDescent="0.2">
      <c r="A34" s="3" t="s">
        <v>39</v>
      </c>
    </row>
    <row r="35" spans="1:1" x14ac:dyDescent="0.15">
      <c r="A35" s="1" t="s">
        <v>40</v>
      </c>
    </row>
  </sheetData>
  <mergeCells count="17">
    <mergeCell ref="B10:AN10"/>
    <mergeCell ref="B11:D11"/>
    <mergeCell ref="E11:G11"/>
    <mergeCell ref="H11:J11"/>
    <mergeCell ref="K11:M11"/>
    <mergeCell ref="N11:P11"/>
    <mergeCell ref="Q11:S11"/>
    <mergeCell ref="T11:V11"/>
    <mergeCell ref="W11:Y11"/>
    <mergeCell ref="Z11:AB11"/>
    <mergeCell ref="A32:AN32"/>
    <mergeCell ref="AC11:AE11"/>
    <mergeCell ref="AF11:AH11"/>
    <mergeCell ref="AI11:AK11"/>
    <mergeCell ref="AL11:AN11"/>
    <mergeCell ref="A23:AN23"/>
    <mergeCell ref="A26:AN26"/>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abSelected="1" topLeftCell="A19" workbookViewId="0">
      <selection activeCell="G13" sqref="G13"/>
    </sheetView>
  </sheetViews>
  <sheetFormatPr baseColWidth="10" defaultRowHeight="14.25" x14ac:dyDescent="0.2"/>
  <cols>
    <col min="1" max="1" width="30.625" customWidth="1"/>
  </cols>
  <sheetData>
    <row r="1" spans="1:14" ht="15" x14ac:dyDescent="0.25">
      <c r="A1" s="7" t="s">
        <v>43</v>
      </c>
      <c r="B1" t="s">
        <v>22</v>
      </c>
    </row>
    <row r="2" spans="1:14" x14ac:dyDescent="0.2">
      <c r="A2" t="s">
        <v>42</v>
      </c>
    </row>
    <row r="4" spans="1:14" ht="27.75" customHeight="1" x14ac:dyDescent="0.2">
      <c r="A4" s="10" t="s">
        <v>41</v>
      </c>
      <c r="B4" s="10" t="s">
        <v>9</v>
      </c>
      <c r="C4" s="10" t="s">
        <v>10</v>
      </c>
      <c r="D4" s="10" t="s">
        <v>11</v>
      </c>
      <c r="E4" s="10" t="s">
        <v>12</v>
      </c>
      <c r="F4" s="10" t="s">
        <v>13</v>
      </c>
      <c r="G4" s="10" t="s">
        <v>14</v>
      </c>
      <c r="H4" s="10" t="s">
        <v>15</v>
      </c>
      <c r="I4" s="10" t="s">
        <v>16</v>
      </c>
      <c r="J4" s="10" t="s">
        <v>17</v>
      </c>
      <c r="K4" s="10" t="s">
        <v>18</v>
      </c>
      <c r="L4" s="10" t="s">
        <v>19</v>
      </c>
      <c r="M4" s="10" t="s">
        <v>20</v>
      </c>
      <c r="N4" s="10" t="s">
        <v>21</v>
      </c>
    </row>
    <row r="5" spans="1:14" x14ac:dyDescent="0.2">
      <c r="A5" s="10" t="s">
        <v>30</v>
      </c>
      <c r="B5" s="11">
        <v>26.6</v>
      </c>
      <c r="C5" s="11">
        <v>24.9</v>
      </c>
      <c r="D5" s="11">
        <v>11.9</v>
      </c>
      <c r="E5" s="11">
        <v>15.4</v>
      </c>
      <c r="F5" s="11">
        <v>23.2</v>
      </c>
      <c r="G5" s="11">
        <v>19.8</v>
      </c>
      <c r="H5" s="11">
        <v>10.4</v>
      </c>
      <c r="I5" s="11">
        <v>11.3</v>
      </c>
      <c r="J5" s="11">
        <v>26</v>
      </c>
      <c r="K5" s="11">
        <v>34.9</v>
      </c>
      <c r="L5" s="11">
        <v>26.5</v>
      </c>
      <c r="M5" s="11">
        <v>33.799999999999997</v>
      </c>
      <c r="N5" s="11">
        <v>25.1</v>
      </c>
    </row>
    <row r="6" spans="1:14" x14ac:dyDescent="0.2">
      <c r="A6" s="10" t="s">
        <v>23</v>
      </c>
      <c r="B6" s="11">
        <v>15</v>
      </c>
      <c r="C6" s="11">
        <v>22</v>
      </c>
      <c r="D6" s="11">
        <v>28</v>
      </c>
      <c r="E6" s="11">
        <v>33</v>
      </c>
      <c r="F6" s="11">
        <v>55</v>
      </c>
      <c r="G6" s="11">
        <v>22</v>
      </c>
      <c r="H6" s="11">
        <v>14</v>
      </c>
      <c r="I6" s="11">
        <v>19</v>
      </c>
      <c r="J6" s="11">
        <v>14</v>
      </c>
      <c r="K6" s="11">
        <v>15</v>
      </c>
      <c r="L6" s="11">
        <v>22</v>
      </c>
      <c r="M6" s="11">
        <v>10</v>
      </c>
      <c r="N6" s="11">
        <v>6</v>
      </c>
    </row>
    <row r="7" spans="1:14" x14ac:dyDescent="0.2">
      <c r="A7" s="10" t="s">
        <v>45</v>
      </c>
      <c r="B7" s="12">
        <f>B5*B6/100</f>
        <v>3.99</v>
      </c>
      <c r="C7" s="12">
        <f t="shared" ref="C7:N7" si="0">C5*C6/100</f>
        <v>5.4779999999999998</v>
      </c>
      <c r="D7" s="12">
        <f t="shared" si="0"/>
        <v>3.3319999999999999</v>
      </c>
      <c r="E7" s="12">
        <f t="shared" si="0"/>
        <v>5.0819999999999999</v>
      </c>
      <c r="F7" s="12">
        <f t="shared" si="0"/>
        <v>12.76</v>
      </c>
      <c r="G7" s="12">
        <f t="shared" si="0"/>
        <v>4.3559999999999999</v>
      </c>
      <c r="H7" s="12">
        <f t="shared" si="0"/>
        <v>1.456</v>
      </c>
      <c r="I7" s="12">
        <f t="shared" si="0"/>
        <v>2.1470000000000002</v>
      </c>
      <c r="J7" s="12">
        <f t="shared" si="0"/>
        <v>3.64</v>
      </c>
      <c r="K7" s="12">
        <f t="shared" si="0"/>
        <v>5.2350000000000003</v>
      </c>
      <c r="L7" s="12">
        <f t="shared" si="0"/>
        <v>5.83</v>
      </c>
      <c r="M7" s="12">
        <f t="shared" si="0"/>
        <v>3.38</v>
      </c>
      <c r="N7" s="12">
        <f t="shared" si="0"/>
        <v>1.5060000000000002</v>
      </c>
    </row>
    <row r="8" spans="1:14" ht="17.25" customHeight="1" x14ac:dyDescent="0.2">
      <c r="A8" s="10" t="s">
        <v>44</v>
      </c>
      <c r="B8" s="12">
        <f>B5*2*B6/100</f>
        <v>7.98</v>
      </c>
      <c r="C8" s="12">
        <f t="shared" ref="C8:N8" si="1">C5*2*C6/100</f>
        <v>10.956</v>
      </c>
      <c r="D8" s="12">
        <f t="shared" si="1"/>
        <v>6.6639999999999997</v>
      </c>
      <c r="E8" s="12">
        <f t="shared" si="1"/>
        <v>10.164</v>
      </c>
      <c r="F8" s="12">
        <f t="shared" si="1"/>
        <v>25.52</v>
      </c>
      <c r="G8" s="12">
        <f t="shared" si="1"/>
        <v>8.7119999999999997</v>
      </c>
      <c r="H8" s="12">
        <f t="shared" si="1"/>
        <v>2.9119999999999999</v>
      </c>
      <c r="I8" s="12">
        <f t="shared" si="1"/>
        <v>4.2940000000000005</v>
      </c>
      <c r="J8" s="12">
        <f t="shared" si="1"/>
        <v>7.28</v>
      </c>
      <c r="K8" s="12">
        <f t="shared" si="1"/>
        <v>10.47</v>
      </c>
      <c r="L8" s="12">
        <f t="shared" si="1"/>
        <v>11.66</v>
      </c>
      <c r="M8" s="12">
        <f t="shared" si="1"/>
        <v>6.76</v>
      </c>
      <c r="N8" s="12">
        <f t="shared" si="1"/>
        <v>3.0120000000000005</v>
      </c>
    </row>
    <row r="9" spans="1:14" x14ac:dyDescent="0.2">
      <c r="A9" s="8"/>
      <c r="B9" s="9"/>
      <c r="C9" s="9"/>
      <c r="D9" s="9"/>
      <c r="E9" s="9"/>
      <c r="F9" s="9"/>
      <c r="G9" s="9"/>
      <c r="H9" s="9"/>
      <c r="I9" s="9"/>
      <c r="J9" s="9"/>
      <c r="K9" s="9"/>
      <c r="L9" s="9"/>
      <c r="M9" s="9"/>
      <c r="N9" s="9"/>
    </row>
    <row r="10" spans="1:14" x14ac:dyDescent="0.2">
      <c r="A10" s="8"/>
      <c r="B10" s="9"/>
      <c r="C10" s="9"/>
      <c r="D10" s="9"/>
      <c r="E10" s="9"/>
      <c r="F10" s="9"/>
      <c r="G10" s="9"/>
      <c r="H10" s="9"/>
      <c r="I10" s="9"/>
      <c r="J10" s="9"/>
      <c r="K10" s="9"/>
      <c r="L10" s="9"/>
      <c r="M10" s="9"/>
      <c r="N10" s="9"/>
    </row>
    <row r="12" spans="1:14" ht="42" x14ac:dyDescent="0.2">
      <c r="A12" s="4" t="s">
        <v>2</v>
      </c>
      <c r="B12" s="4" t="s">
        <v>21</v>
      </c>
      <c r="C12" s="4" t="s">
        <v>23</v>
      </c>
      <c r="D12" s="10" t="s">
        <v>44</v>
      </c>
    </row>
    <row r="13" spans="1:14" x14ac:dyDescent="0.2">
      <c r="A13" s="5" t="s">
        <v>29</v>
      </c>
      <c r="B13" s="6">
        <v>16.8</v>
      </c>
      <c r="C13" s="6">
        <v>10</v>
      </c>
      <c r="D13" s="13">
        <f>B13*C13*2/100</f>
        <v>3.36</v>
      </c>
    </row>
    <row r="14" spans="1:14" x14ac:dyDescent="0.2">
      <c r="A14" s="5" t="s">
        <v>28</v>
      </c>
      <c r="B14" s="6">
        <v>22.8</v>
      </c>
      <c r="C14" s="6">
        <v>13</v>
      </c>
      <c r="D14" s="13">
        <f>B14*C14*2/100</f>
        <v>5.9280000000000008</v>
      </c>
    </row>
    <row r="15" spans="1:14" x14ac:dyDescent="0.2">
      <c r="A15" s="5" t="s">
        <v>27</v>
      </c>
      <c r="B15" s="6">
        <v>28.5</v>
      </c>
      <c r="C15" s="6">
        <v>10</v>
      </c>
      <c r="D15" s="13">
        <f>B15*C15*2/100</f>
        <v>5.7</v>
      </c>
    </row>
    <row r="16" spans="1:14" x14ac:dyDescent="0.2">
      <c r="A16" s="5" t="s">
        <v>25</v>
      </c>
      <c r="B16" s="6">
        <v>43.8</v>
      </c>
      <c r="C16" s="6">
        <v>14</v>
      </c>
      <c r="D16" s="13">
        <f>B16*C16*2/100</f>
        <v>12.263999999999999</v>
      </c>
    </row>
    <row r="17" spans="1:4" x14ac:dyDescent="0.2">
      <c r="A17" s="5" t="s">
        <v>30</v>
      </c>
      <c r="B17" s="6">
        <v>25.1</v>
      </c>
      <c r="C17" s="6">
        <v>6</v>
      </c>
      <c r="D17" s="13">
        <f t="shared" ref="D17" si="2">B17*C17*2/100</f>
        <v>3.0120000000000005</v>
      </c>
    </row>
    <row r="18" spans="1:4" x14ac:dyDescent="0.2">
      <c r="A18" s="14"/>
      <c r="B18" s="9"/>
      <c r="C18" s="9"/>
      <c r="D18" s="15"/>
    </row>
    <row r="19" spans="1:4" ht="21.75" customHeight="1" x14ac:dyDescent="0.2">
      <c r="A19" s="21" t="s">
        <v>46</v>
      </c>
      <c r="B19" s="21"/>
      <c r="C19" s="21"/>
      <c r="D19" s="15"/>
    </row>
    <row r="39" spans="1:5" ht="33" customHeight="1" x14ac:dyDescent="0.2">
      <c r="A39" s="22" t="s">
        <v>47</v>
      </c>
      <c r="B39" s="22"/>
      <c r="C39" s="22"/>
      <c r="D39" s="22"/>
      <c r="E39" s="22"/>
    </row>
    <row r="61" spans="1:6" ht="27.75" customHeight="1" x14ac:dyDescent="0.2">
      <c r="A61" s="22"/>
      <c r="B61" s="22"/>
      <c r="C61" s="22"/>
      <c r="D61" s="22"/>
      <c r="E61" s="22"/>
      <c r="F61" s="22"/>
    </row>
  </sheetData>
  <mergeCells count="3">
    <mergeCell ref="A19:C19"/>
    <mergeCell ref="A39:E39"/>
    <mergeCell ref="A61:F6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LFITabelle-383434</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LFITabelle-383434</dc:title>
  <dc:creator>Amir Sejana</dc:creator>
  <cp:lastModifiedBy>Sejana Amir</cp:lastModifiedBy>
  <dcterms:created xsi:type="dcterms:W3CDTF">2017-09-12T16:20:50Z</dcterms:created>
  <dcterms:modified xsi:type="dcterms:W3CDTF">2018-02-19T17:00:18Z</dcterms:modified>
</cp:coreProperties>
</file>